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G:\wvl\LO_IM\Algemeen\OpdrachtenKR\Luchtkwaliteit\SLA\Decentrale Uitvoeringsplannen\DUPs 2024\"/>
    </mc:Choice>
  </mc:AlternateContent>
  <bookViews>
    <workbookView xWindow="0" yWindow="0" windowWidth="23040" windowHeight="9105"/>
  </bookViews>
  <sheets>
    <sheet name="Invulsheet" sheetId="9" r:id="rId1"/>
    <sheet name="Lists" sheetId="6" state="hidden" r:id="rId2"/>
    <sheet name="Lists_2" sheetId="10" state="hidden" r:id="rId3"/>
    <sheet name="Lists_3" sheetId="11" state="hidden" r:id="rId4"/>
  </sheets>
  <definedNames>
    <definedName name="_xlnm._FilterDatabase" localSheetId="1" hidden="1">Lists!#REF!</definedName>
    <definedName name="Beleidskader">Invulsheet!$C$33</definedName>
    <definedName name="Binnenvaart_en_havens">Lists_3!$N$4:$N$11</definedName>
    <definedName name="Citizen_science_en_participatie">Lists_3!$R$4:$R$9</definedName>
    <definedName name="Gemeenten">Lists_2!$E$4:$E$374</definedName>
    <definedName name="Houtstook">Lists_3!$L$4:$L$10</definedName>
    <definedName name="Huidige_fase__Verplicht" localSheetId="3">Lists_2!$AH$4:$AH$11</definedName>
    <definedName name="Huidige_fase__Verplicht">Lists!$A$7:$A$14</definedName>
    <definedName name="Industrie">Lists_3!$J$4:$J$10</definedName>
    <definedName name="Internationaal">Lists_3!$T$4:$T$5</definedName>
    <definedName name="Landbouw">Lists_3!$P$4:$P$13</definedName>
    <definedName name="Mobiele_werktuigen">Lists_3!$H$4:$H$11</definedName>
    <definedName name="Mobiliteit">Lists_3!$F$4:$F$13</definedName>
    <definedName name="OLE_LINK1" localSheetId="0">Invulsheet!$G$12</definedName>
    <definedName name="OLE_LINK2" localSheetId="0">Invulsheet!$G$11</definedName>
    <definedName name="Overig">Lists_3!$V$4:$V$10</definedName>
    <definedName name="selecteer">Lists_3!$D$4</definedName>
    <definedName name="selecteer_eerst_een_SLA_thema">Lists_3!$H$5:$H$1048576</definedName>
    <definedName name="SLA_Thema">Lists_3!$B$4:$B$13</definedName>
    <definedName name="Sub_Bin">Lists!#REF!</definedName>
    <definedName name="Sub_H">Lists!#REF!</definedName>
    <definedName name="Sub_I">Lists!#REF!</definedName>
    <definedName name="Sub_L">Lists!#REF!</definedName>
    <definedName name="Sub_M">Lists!#REF!</definedName>
    <definedName name="Sub_MM">Lists!#REF!</definedName>
    <definedName name="Sub_O">Lists!#REF!</definedName>
    <definedName name="Sub_P">Lists!#REF!</definedName>
    <definedName name="Verwachte_datum_jaartal_invoering__Verplicht">Lists_2!$AJ$4:$AJ$18</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43" i="9" l="1"/>
  <c r="AF44" i="9"/>
  <c r="AF45" i="9"/>
  <c r="AF46" i="9"/>
  <c r="AF47" i="9"/>
  <c r="AF48" i="9"/>
  <c r="AF49" i="9"/>
  <c r="AF50" i="9"/>
  <c r="AF51" i="9"/>
  <c r="AF52" i="9"/>
  <c r="AF53" i="9"/>
  <c r="AF54" i="9"/>
  <c r="AF55" i="9"/>
  <c r="AF56" i="9"/>
  <c r="AF57" i="9"/>
  <c r="AF58" i="9"/>
  <c r="AF59" i="9"/>
  <c r="AF60" i="9"/>
  <c r="AF61" i="9"/>
  <c r="AF62" i="9"/>
  <c r="AF63" i="9"/>
  <c r="AF64" i="9"/>
  <c r="AF65" i="9"/>
  <c r="AF66" i="9"/>
  <c r="AF67" i="9"/>
  <c r="AF68" i="9"/>
  <c r="AF69" i="9"/>
  <c r="AF70" i="9"/>
  <c r="AF71" i="9"/>
  <c r="AF72" i="9"/>
  <c r="AF73" i="9"/>
  <c r="AF74" i="9"/>
  <c r="AF75" i="9"/>
  <c r="AF76" i="9"/>
  <c r="AF77" i="9"/>
  <c r="AF78" i="9"/>
  <c r="AF79" i="9"/>
  <c r="AF80" i="9"/>
  <c r="AG43" i="9"/>
  <c r="AG44" i="9"/>
  <c r="AG45" i="9"/>
  <c r="AG46" i="9"/>
  <c r="AG47" i="9"/>
  <c r="AG48" i="9"/>
  <c r="AG49" i="9"/>
  <c r="AG50" i="9"/>
  <c r="AG51" i="9"/>
  <c r="AG52" i="9"/>
  <c r="AG53" i="9"/>
  <c r="AG54" i="9"/>
  <c r="AG55" i="9"/>
  <c r="AG56" i="9"/>
  <c r="AG57" i="9"/>
  <c r="AG58" i="9"/>
  <c r="AG59" i="9"/>
  <c r="AG60" i="9"/>
  <c r="AG61" i="9"/>
  <c r="AG62" i="9"/>
  <c r="AG63" i="9"/>
  <c r="AG64" i="9"/>
  <c r="AG65" i="9"/>
  <c r="AG66" i="9"/>
  <c r="AG67" i="9"/>
  <c r="AG68" i="9"/>
  <c r="AG69" i="9"/>
  <c r="AG70" i="9"/>
  <c r="AG71" i="9"/>
  <c r="AG72" i="9"/>
  <c r="AG73" i="9"/>
  <c r="AG74" i="9"/>
  <c r="AG75" i="9"/>
  <c r="AG76" i="9"/>
  <c r="AG77" i="9"/>
  <c r="AG78" i="9"/>
  <c r="AG79" i="9"/>
  <c r="AG80" i="9"/>
  <c r="C13" i="9" l="1"/>
  <c r="J23" i="10"/>
  <c r="AH57" i="9" l="1"/>
  <c r="AH66" i="9"/>
  <c r="AH73" i="9"/>
  <c r="AH74" i="9"/>
  <c r="AH75" i="9"/>
  <c r="AH77" i="9"/>
  <c r="AH69" i="9"/>
  <c r="AH71" i="9"/>
  <c r="AH72" i="9"/>
  <c r="AH67" i="9"/>
  <c r="AH63" i="9"/>
  <c r="AH64" i="9"/>
  <c r="AH65" i="9"/>
  <c r="AH68" i="9"/>
  <c r="AH70" i="9"/>
  <c r="AH76" i="9"/>
  <c r="AH78" i="9"/>
  <c r="AH53" i="9"/>
  <c r="AH55" i="9"/>
  <c r="AH58" i="9"/>
  <c r="AH60" i="9"/>
  <c r="AH49" i="9" l="1"/>
  <c r="AH80" i="9"/>
  <c r="AH79" i="9"/>
  <c r="AH62" i="9"/>
  <c r="AH61" i="9"/>
  <c r="AH59" i="9"/>
  <c r="AH56" i="9"/>
  <c r="AH54" i="9"/>
  <c r="AH52" i="9"/>
  <c r="AH51" i="9"/>
  <c r="AH50" i="9"/>
  <c r="AH48" i="9"/>
  <c r="AH47" i="9"/>
  <c r="AH46" i="9"/>
  <c r="AH45" i="9"/>
  <c r="AH44" i="9"/>
  <c r="AH43" i="9"/>
  <c r="S80" i="9"/>
  <c r="T80" i="9"/>
  <c r="U80" i="9"/>
  <c r="S79" i="9"/>
  <c r="T79" i="9"/>
  <c r="U79" i="9"/>
  <c r="S137" i="9" l="1"/>
  <c r="T137" i="9"/>
  <c r="U137" i="9"/>
  <c r="V137" i="9"/>
  <c r="W137" i="9"/>
  <c r="X137" i="9"/>
  <c r="Y137" i="9"/>
  <c r="Z137" i="9"/>
  <c r="AA137" i="9"/>
  <c r="AB137" i="9"/>
  <c r="AC137" i="9"/>
  <c r="AD137" i="9"/>
  <c r="AE137" i="9"/>
  <c r="AE51" i="9"/>
  <c r="AD51" i="9"/>
  <c r="AC51" i="9"/>
  <c r="AB51" i="9"/>
  <c r="AA51" i="9"/>
  <c r="Z51" i="9"/>
  <c r="Y51" i="9"/>
  <c r="X51" i="9"/>
  <c r="W51" i="9"/>
  <c r="V51" i="9"/>
  <c r="AE56" i="9" l="1"/>
  <c r="AD56" i="9"/>
  <c r="AC56" i="9"/>
  <c r="AB56" i="9"/>
  <c r="AA56" i="9"/>
  <c r="Z56" i="9"/>
  <c r="Y56" i="9"/>
  <c r="X56" i="9"/>
  <c r="W56" i="9"/>
  <c r="V56" i="9"/>
  <c r="AE136" i="9" l="1"/>
  <c r="AE135" i="9"/>
  <c r="AE134" i="9"/>
  <c r="AE133" i="9"/>
  <c r="AE132" i="9"/>
  <c r="AE131" i="9"/>
  <c r="AE130" i="9"/>
  <c r="AE129" i="9"/>
  <c r="AE128" i="9"/>
  <c r="AE127" i="9"/>
  <c r="AE126" i="9"/>
  <c r="AE125" i="9"/>
  <c r="AE124" i="9"/>
  <c r="AE123" i="9"/>
  <c r="AE122" i="9"/>
  <c r="AE121" i="9"/>
  <c r="AE120" i="9"/>
  <c r="AE119" i="9"/>
  <c r="AE118" i="9"/>
  <c r="AE117" i="9"/>
  <c r="AE116" i="9"/>
  <c r="AE115" i="9"/>
  <c r="AE114" i="9"/>
  <c r="AE113" i="9"/>
  <c r="AE112" i="9"/>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S56" i="9" l="1"/>
  <c r="T56" i="9"/>
  <c r="U56" i="9"/>
  <c r="AE44" i="9" l="1"/>
  <c r="W87" i="9"/>
  <c r="W88" i="9"/>
  <c r="W89" i="9"/>
  <c r="W90" i="9"/>
  <c r="W91" i="9"/>
  <c r="W92" i="9"/>
  <c r="W93" i="9"/>
  <c r="W94" i="9"/>
  <c r="W95" i="9"/>
  <c r="W96" i="9"/>
  <c r="W97" i="9"/>
  <c r="W98" i="9"/>
  <c r="W99" i="9"/>
  <c r="W100" i="9"/>
  <c r="W101" i="9"/>
  <c r="W102" i="9"/>
  <c r="W103" i="9"/>
  <c r="W104" i="9"/>
  <c r="W105" i="9"/>
  <c r="W106" i="9"/>
  <c r="W107" i="9"/>
  <c r="W108" i="9"/>
  <c r="W109" i="9"/>
  <c r="W110" i="9"/>
  <c r="W111" i="9"/>
  <c r="W112" i="9"/>
  <c r="W113" i="9"/>
  <c r="W114" i="9"/>
  <c r="W115" i="9"/>
  <c r="W116" i="9"/>
  <c r="W117" i="9"/>
  <c r="W118" i="9"/>
  <c r="W119" i="9"/>
  <c r="W120" i="9"/>
  <c r="W121" i="9"/>
  <c r="W122" i="9"/>
  <c r="W123" i="9"/>
  <c r="W124" i="9"/>
  <c r="W125" i="9"/>
  <c r="W126" i="9"/>
  <c r="W127" i="9"/>
  <c r="W128" i="9"/>
  <c r="W129" i="9"/>
  <c r="W130" i="9"/>
  <c r="W131" i="9"/>
  <c r="W132" i="9"/>
  <c r="W133" i="9"/>
  <c r="W134" i="9"/>
  <c r="W135" i="9"/>
  <c r="W136" i="9"/>
  <c r="W78" i="9"/>
  <c r="W77" i="9"/>
  <c r="W76" i="9"/>
  <c r="W75" i="9"/>
  <c r="W74" i="9"/>
  <c r="W73" i="9"/>
  <c r="W72" i="9"/>
  <c r="W71" i="9"/>
  <c r="W70" i="9"/>
  <c r="W69" i="9"/>
  <c r="W68" i="9"/>
  <c r="W67" i="9"/>
  <c r="W66" i="9"/>
  <c r="W65" i="9"/>
  <c r="W64" i="9"/>
  <c r="W63" i="9"/>
  <c r="W62" i="9"/>
  <c r="W61" i="9"/>
  <c r="W60" i="9"/>
  <c r="W59" i="9"/>
  <c r="W58" i="9"/>
  <c r="W57" i="9"/>
  <c r="W55" i="9"/>
  <c r="W54" i="9"/>
  <c r="W53" i="9"/>
  <c r="W52" i="9"/>
  <c r="W50" i="9"/>
  <c r="W49" i="9"/>
  <c r="W48" i="9"/>
  <c r="W47" i="9"/>
  <c r="W46" i="9"/>
  <c r="W45" i="9"/>
  <c r="W44" i="9"/>
  <c r="AE71" i="9"/>
  <c r="AD71" i="9"/>
  <c r="AC71" i="9"/>
  <c r="AB71" i="9"/>
  <c r="AA71" i="9"/>
  <c r="Z71" i="9"/>
  <c r="Y71" i="9"/>
  <c r="X71" i="9"/>
  <c r="V71" i="9"/>
  <c r="U71" i="9"/>
  <c r="T71" i="9"/>
  <c r="S71" i="9"/>
  <c r="AE46" i="9"/>
  <c r="AD46" i="9"/>
  <c r="AC46" i="9"/>
  <c r="AB46" i="9"/>
  <c r="AA46" i="9"/>
  <c r="Z46" i="9"/>
  <c r="Y46" i="9"/>
  <c r="X46" i="9"/>
  <c r="V46" i="9"/>
  <c r="U46" i="9"/>
  <c r="T46" i="9"/>
  <c r="S46" i="9"/>
  <c r="AD125" i="9" l="1"/>
  <c r="AC125" i="9"/>
  <c r="AB125" i="9"/>
  <c r="AA125" i="9"/>
  <c r="Z125" i="9"/>
  <c r="Y125" i="9"/>
  <c r="X125" i="9"/>
  <c r="V125" i="9"/>
  <c r="U125" i="9"/>
  <c r="T125" i="9"/>
  <c r="S125" i="9"/>
  <c r="AD124" i="9"/>
  <c r="AC124" i="9"/>
  <c r="AB124" i="9"/>
  <c r="AA124" i="9"/>
  <c r="Z124" i="9"/>
  <c r="Y124" i="9"/>
  <c r="X124" i="9"/>
  <c r="V124" i="9"/>
  <c r="U124" i="9"/>
  <c r="T124" i="9"/>
  <c r="S124" i="9"/>
  <c r="AD123" i="9"/>
  <c r="AC123" i="9"/>
  <c r="AB123" i="9"/>
  <c r="AA123" i="9"/>
  <c r="Z123" i="9"/>
  <c r="Y123" i="9"/>
  <c r="X123" i="9"/>
  <c r="V123" i="9"/>
  <c r="U123" i="9"/>
  <c r="T123" i="9"/>
  <c r="S123" i="9"/>
  <c r="AD122" i="9"/>
  <c r="AC122" i="9"/>
  <c r="AB122" i="9"/>
  <c r="AA122" i="9"/>
  <c r="Z122" i="9"/>
  <c r="Y122" i="9"/>
  <c r="X122" i="9"/>
  <c r="V122" i="9"/>
  <c r="U122" i="9"/>
  <c r="T122" i="9"/>
  <c r="S122" i="9"/>
  <c r="AD121" i="9"/>
  <c r="AC121" i="9"/>
  <c r="AB121" i="9"/>
  <c r="AA121" i="9"/>
  <c r="Z121" i="9"/>
  <c r="Y121" i="9"/>
  <c r="X121" i="9"/>
  <c r="V121" i="9"/>
  <c r="U121" i="9"/>
  <c r="T121" i="9"/>
  <c r="S121" i="9"/>
  <c r="AD120" i="9"/>
  <c r="AC120" i="9"/>
  <c r="AB120" i="9"/>
  <c r="AA120" i="9"/>
  <c r="Z120" i="9"/>
  <c r="Y120" i="9"/>
  <c r="X120" i="9"/>
  <c r="V120" i="9"/>
  <c r="U120" i="9"/>
  <c r="T120" i="9"/>
  <c r="S120" i="9"/>
  <c r="AD119" i="9"/>
  <c r="AC119" i="9"/>
  <c r="AB119" i="9"/>
  <c r="AA119" i="9"/>
  <c r="Z119" i="9"/>
  <c r="Y119" i="9"/>
  <c r="X119" i="9"/>
  <c r="V119" i="9"/>
  <c r="U119" i="9"/>
  <c r="T119" i="9"/>
  <c r="S119" i="9"/>
  <c r="AD118" i="9"/>
  <c r="AC118" i="9"/>
  <c r="AB118" i="9"/>
  <c r="AA118" i="9"/>
  <c r="Z118" i="9"/>
  <c r="Y118" i="9"/>
  <c r="X118" i="9"/>
  <c r="V118" i="9"/>
  <c r="U118" i="9"/>
  <c r="T118" i="9"/>
  <c r="S118" i="9"/>
  <c r="AD117" i="9"/>
  <c r="AC117" i="9"/>
  <c r="AB117" i="9"/>
  <c r="AA117" i="9"/>
  <c r="Z117" i="9"/>
  <c r="Y117" i="9"/>
  <c r="X117" i="9"/>
  <c r="V117" i="9"/>
  <c r="U117" i="9"/>
  <c r="T117" i="9"/>
  <c r="S117" i="9"/>
  <c r="AD114" i="9"/>
  <c r="AC114" i="9"/>
  <c r="AB114" i="9"/>
  <c r="AA114" i="9"/>
  <c r="Z114" i="9"/>
  <c r="Y114" i="9"/>
  <c r="X114" i="9"/>
  <c r="V114" i="9"/>
  <c r="U114" i="9"/>
  <c r="T114" i="9"/>
  <c r="S114" i="9"/>
  <c r="AD113" i="9"/>
  <c r="AC113" i="9"/>
  <c r="AB113" i="9"/>
  <c r="AA113" i="9"/>
  <c r="Z113" i="9"/>
  <c r="Y113" i="9"/>
  <c r="X113" i="9"/>
  <c r="V113" i="9"/>
  <c r="U113" i="9"/>
  <c r="T113" i="9"/>
  <c r="S113" i="9"/>
  <c r="AD112" i="9"/>
  <c r="AC112" i="9"/>
  <c r="AB112" i="9"/>
  <c r="AA112" i="9"/>
  <c r="Z112" i="9"/>
  <c r="Y112" i="9"/>
  <c r="X112" i="9"/>
  <c r="V112" i="9"/>
  <c r="U112" i="9"/>
  <c r="T112" i="9"/>
  <c r="S112" i="9"/>
  <c r="AD111" i="9"/>
  <c r="AC111" i="9"/>
  <c r="AB111" i="9"/>
  <c r="AA111" i="9"/>
  <c r="Z111" i="9"/>
  <c r="Y111" i="9"/>
  <c r="X111" i="9"/>
  <c r="V111" i="9"/>
  <c r="U111" i="9"/>
  <c r="T111" i="9"/>
  <c r="S111" i="9"/>
  <c r="AD127" i="9"/>
  <c r="AC127" i="9"/>
  <c r="AB127" i="9"/>
  <c r="AA127" i="9"/>
  <c r="Z127" i="9"/>
  <c r="Y127" i="9"/>
  <c r="X127" i="9"/>
  <c r="V127" i="9"/>
  <c r="U127" i="9"/>
  <c r="T127" i="9"/>
  <c r="S127" i="9"/>
  <c r="AD126" i="9"/>
  <c r="AC126" i="9"/>
  <c r="AB126" i="9"/>
  <c r="AA126" i="9"/>
  <c r="Z126" i="9"/>
  <c r="Y126" i="9"/>
  <c r="X126" i="9"/>
  <c r="V126" i="9"/>
  <c r="U126" i="9"/>
  <c r="T126" i="9"/>
  <c r="S126" i="9"/>
  <c r="AD116" i="9"/>
  <c r="AC116" i="9"/>
  <c r="AB116" i="9"/>
  <c r="AA116" i="9"/>
  <c r="Z116" i="9"/>
  <c r="Y116" i="9"/>
  <c r="X116" i="9"/>
  <c r="V116" i="9"/>
  <c r="U116" i="9"/>
  <c r="T116" i="9"/>
  <c r="S116" i="9"/>
  <c r="AD115" i="9"/>
  <c r="AC115" i="9"/>
  <c r="AB115" i="9"/>
  <c r="AA115" i="9"/>
  <c r="Z115" i="9"/>
  <c r="Y115" i="9"/>
  <c r="X115" i="9"/>
  <c r="V115" i="9"/>
  <c r="U115" i="9"/>
  <c r="T115" i="9"/>
  <c r="S115" i="9"/>
  <c r="AD131" i="9"/>
  <c r="AC131" i="9"/>
  <c r="AB131" i="9"/>
  <c r="AA131" i="9"/>
  <c r="Z131" i="9"/>
  <c r="Y131" i="9"/>
  <c r="X131" i="9"/>
  <c r="V131" i="9"/>
  <c r="U131" i="9"/>
  <c r="T131" i="9"/>
  <c r="S131" i="9"/>
  <c r="AD130" i="9"/>
  <c r="AC130" i="9"/>
  <c r="AB130" i="9"/>
  <c r="AA130" i="9"/>
  <c r="Z130" i="9"/>
  <c r="Y130" i="9"/>
  <c r="X130" i="9"/>
  <c r="V130" i="9"/>
  <c r="U130" i="9"/>
  <c r="T130" i="9"/>
  <c r="S130" i="9"/>
  <c r="AD129" i="9"/>
  <c r="AC129" i="9"/>
  <c r="AB129" i="9"/>
  <c r="AA129" i="9"/>
  <c r="Z129" i="9"/>
  <c r="Y129" i="9"/>
  <c r="X129" i="9"/>
  <c r="V129" i="9"/>
  <c r="U129" i="9"/>
  <c r="T129" i="9"/>
  <c r="S129" i="9"/>
  <c r="AD128" i="9"/>
  <c r="AC128" i="9"/>
  <c r="AB128" i="9"/>
  <c r="AA128" i="9"/>
  <c r="Z128" i="9"/>
  <c r="Y128" i="9"/>
  <c r="X128" i="9"/>
  <c r="V128" i="9"/>
  <c r="U128" i="9"/>
  <c r="T128" i="9"/>
  <c r="S128" i="9"/>
  <c r="AD133" i="9"/>
  <c r="AC133" i="9"/>
  <c r="AB133" i="9"/>
  <c r="AA133" i="9"/>
  <c r="Z133" i="9"/>
  <c r="Y133" i="9"/>
  <c r="X133" i="9"/>
  <c r="V133" i="9"/>
  <c r="U133" i="9"/>
  <c r="T133" i="9"/>
  <c r="S133" i="9"/>
  <c r="AD132" i="9"/>
  <c r="AC132" i="9"/>
  <c r="AB132" i="9"/>
  <c r="AA132" i="9"/>
  <c r="Z132" i="9"/>
  <c r="Y132" i="9"/>
  <c r="X132" i="9"/>
  <c r="V132" i="9"/>
  <c r="U132" i="9"/>
  <c r="T132" i="9"/>
  <c r="S132" i="9"/>
  <c r="AD110" i="9"/>
  <c r="AC110" i="9"/>
  <c r="AB110" i="9"/>
  <c r="AA110" i="9"/>
  <c r="Z110" i="9"/>
  <c r="Y110" i="9"/>
  <c r="X110" i="9"/>
  <c r="V110" i="9"/>
  <c r="U110" i="9"/>
  <c r="T110" i="9"/>
  <c r="S110" i="9"/>
  <c r="AD135" i="9"/>
  <c r="AC135" i="9"/>
  <c r="AB135" i="9"/>
  <c r="AA135" i="9"/>
  <c r="Z135" i="9"/>
  <c r="Y135" i="9"/>
  <c r="X135" i="9"/>
  <c r="V135" i="9"/>
  <c r="U135" i="9"/>
  <c r="T135" i="9"/>
  <c r="S135" i="9"/>
  <c r="AE78" i="9" l="1"/>
  <c r="AD78" i="9"/>
  <c r="AC78" i="9"/>
  <c r="AB78" i="9"/>
  <c r="AA78" i="9"/>
  <c r="Z78" i="9"/>
  <c r="Y78" i="9"/>
  <c r="X78" i="9"/>
  <c r="V78" i="9"/>
  <c r="AE77" i="9"/>
  <c r="AD77" i="9"/>
  <c r="AC77" i="9"/>
  <c r="AB77" i="9"/>
  <c r="AA77" i="9"/>
  <c r="Z77" i="9"/>
  <c r="Y77" i="9"/>
  <c r="X77" i="9"/>
  <c r="V77" i="9"/>
  <c r="AE76" i="9"/>
  <c r="AD76" i="9"/>
  <c r="AC76" i="9"/>
  <c r="AB76" i="9"/>
  <c r="AA76" i="9"/>
  <c r="Z76" i="9"/>
  <c r="Y76" i="9"/>
  <c r="X76" i="9"/>
  <c r="V76" i="9"/>
  <c r="AE75" i="9"/>
  <c r="AD75" i="9"/>
  <c r="AC75" i="9"/>
  <c r="AB75" i="9"/>
  <c r="AA75" i="9"/>
  <c r="Z75" i="9"/>
  <c r="Y75" i="9"/>
  <c r="X75" i="9"/>
  <c r="V75" i="9"/>
  <c r="AE74" i="9"/>
  <c r="AD74" i="9"/>
  <c r="AC74" i="9"/>
  <c r="AB74" i="9"/>
  <c r="AA74" i="9"/>
  <c r="Z74" i="9"/>
  <c r="Y74" i="9"/>
  <c r="X74" i="9"/>
  <c r="V74" i="9"/>
  <c r="AE73" i="9"/>
  <c r="AD73" i="9"/>
  <c r="AC73" i="9"/>
  <c r="AB73" i="9"/>
  <c r="AA73" i="9"/>
  <c r="Z73" i="9"/>
  <c r="Y73" i="9"/>
  <c r="X73" i="9"/>
  <c r="V73" i="9"/>
  <c r="AE72" i="9"/>
  <c r="AD72" i="9"/>
  <c r="AC72" i="9"/>
  <c r="AB72" i="9"/>
  <c r="AA72" i="9"/>
  <c r="Z72" i="9"/>
  <c r="Y72" i="9"/>
  <c r="X72" i="9"/>
  <c r="V72" i="9"/>
  <c r="AE70" i="9"/>
  <c r="AD70" i="9"/>
  <c r="AC70" i="9"/>
  <c r="AB70" i="9"/>
  <c r="AA70" i="9"/>
  <c r="Z70" i="9"/>
  <c r="Y70" i="9"/>
  <c r="X70" i="9"/>
  <c r="V70" i="9"/>
  <c r="AE69" i="9"/>
  <c r="AD69" i="9"/>
  <c r="AC69" i="9"/>
  <c r="AB69" i="9"/>
  <c r="AA69" i="9"/>
  <c r="Z69" i="9"/>
  <c r="Y69" i="9"/>
  <c r="X69" i="9"/>
  <c r="V69" i="9"/>
  <c r="AE68" i="9"/>
  <c r="AD68" i="9"/>
  <c r="AC68" i="9"/>
  <c r="AB68" i="9"/>
  <c r="AA68" i="9"/>
  <c r="Z68" i="9"/>
  <c r="Y68" i="9"/>
  <c r="X68" i="9"/>
  <c r="V68" i="9"/>
  <c r="AE67" i="9"/>
  <c r="AD67" i="9"/>
  <c r="AC67" i="9"/>
  <c r="AB67" i="9"/>
  <c r="AA67" i="9"/>
  <c r="Z67" i="9"/>
  <c r="Y67" i="9"/>
  <c r="X67" i="9"/>
  <c r="V67" i="9"/>
  <c r="AE66" i="9"/>
  <c r="AD66" i="9"/>
  <c r="AC66" i="9"/>
  <c r="AB66" i="9"/>
  <c r="AA66" i="9"/>
  <c r="Z66" i="9"/>
  <c r="Y66" i="9"/>
  <c r="X66" i="9"/>
  <c r="V66" i="9"/>
  <c r="AE65" i="9"/>
  <c r="AD65" i="9"/>
  <c r="AC65" i="9"/>
  <c r="AB65" i="9"/>
  <c r="AA65" i="9"/>
  <c r="Z65" i="9"/>
  <c r="Y65" i="9"/>
  <c r="X65" i="9"/>
  <c r="V65" i="9"/>
  <c r="AE64" i="9"/>
  <c r="AD64" i="9"/>
  <c r="AC64" i="9"/>
  <c r="AB64" i="9"/>
  <c r="AA64" i="9"/>
  <c r="Z64" i="9"/>
  <c r="Y64" i="9"/>
  <c r="X64" i="9"/>
  <c r="V64" i="9"/>
  <c r="AE63" i="9"/>
  <c r="AD63" i="9"/>
  <c r="AC63" i="9"/>
  <c r="AB63" i="9"/>
  <c r="AA63" i="9"/>
  <c r="Z63" i="9"/>
  <c r="Y63" i="9"/>
  <c r="X63" i="9"/>
  <c r="V63" i="9"/>
  <c r="AE62" i="9"/>
  <c r="AD62" i="9"/>
  <c r="AC62" i="9"/>
  <c r="AB62" i="9"/>
  <c r="AA62" i="9"/>
  <c r="Z62" i="9"/>
  <c r="Y62" i="9"/>
  <c r="X62" i="9"/>
  <c r="V62" i="9"/>
  <c r="AE61" i="9"/>
  <c r="AD61" i="9"/>
  <c r="AC61" i="9"/>
  <c r="AB61" i="9"/>
  <c r="AA61" i="9"/>
  <c r="Z61" i="9"/>
  <c r="Y61" i="9"/>
  <c r="X61" i="9"/>
  <c r="V61" i="9"/>
  <c r="AE60" i="9"/>
  <c r="AD60" i="9"/>
  <c r="AC60" i="9"/>
  <c r="AB60" i="9"/>
  <c r="AA60" i="9"/>
  <c r="Z60" i="9"/>
  <c r="Y60" i="9"/>
  <c r="X60" i="9"/>
  <c r="V60" i="9"/>
  <c r="AE59" i="9"/>
  <c r="AD59" i="9"/>
  <c r="AC59" i="9"/>
  <c r="AB59" i="9"/>
  <c r="AA59" i="9"/>
  <c r="Z59" i="9"/>
  <c r="Y59" i="9"/>
  <c r="X59" i="9"/>
  <c r="V59" i="9"/>
  <c r="AE58" i="9"/>
  <c r="AD58" i="9"/>
  <c r="AC58" i="9"/>
  <c r="AB58" i="9"/>
  <c r="AA58" i="9"/>
  <c r="Z58" i="9"/>
  <c r="Y58" i="9"/>
  <c r="X58" i="9"/>
  <c r="V58" i="9"/>
  <c r="AE57" i="9"/>
  <c r="AD57" i="9"/>
  <c r="AC57" i="9"/>
  <c r="AB57" i="9"/>
  <c r="AA57" i="9"/>
  <c r="Z57" i="9"/>
  <c r="Y57" i="9"/>
  <c r="X57" i="9"/>
  <c r="V57" i="9"/>
  <c r="AE55" i="9"/>
  <c r="AD55" i="9"/>
  <c r="AC55" i="9"/>
  <c r="AB55" i="9"/>
  <c r="AA55" i="9"/>
  <c r="Z55" i="9"/>
  <c r="Y55" i="9"/>
  <c r="X55" i="9"/>
  <c r="V55" i="9"/>
  <c r="AE54" i="9"/>
  <c r="AD54" i="9"/>
  <c r="AC54" i="9"/>
  <c r="AB54" i="9"/>
  <c r="AA54" i="9"/>
  <c r="Z54" i="9"/>
  <c r="Y54" i="9"/>
  <c r="X54" i="9"/>
  <c r="V54" i="9"/>
  <c r="AE53" i="9"/>
  <c r="AD53" i="9"/>
  <c r="AC53" i="9"/>
  <c r="AB53" i="9"/>
  <c r="AA53" i="9"/>
  <c r="Z53" i="9"/>
  <c r="Y53" i="9"/>
  <c r="X53" i="9"/>
  <c r="V53" i="9"/>
  <c r="AE52" i="9"/>
  <c r="AD52" i="9"/>
  <c r="AC52" i="9"/>
  <c r="AB52" i="9"/>
  <c r="AA52" i="9"/>
  <c r="Z52" i="9"/>
  <c r="Y52" i="9"/>
  <c r="X52" i="9"/>
  <c r="V52" i="9"/>
  <c r="AE50" i="9"/>
  <c r="AD50" i="9"/>
  <c r="AC50" i="9"/>
  <c r="AB50" i="9"/>
  <c r="AA50" i="9"/>
  <c r="Z50" i="9"/>
  <c r="Y50" i="9"/>
  <c r="X50" i="9"/>
  <c r="V50" i="9"/>
  <c r="AE49" i="9"/>
  <c r="AD49" i="9"/>
  <c r="AC49" i="9"/>
  <c r="AB49" i="9"/>
  <c r="AA49" i="9"/>
  <c r="Z49" i="9"/>
  <c r="Y49" i="9"/>
  <c r="X49" i="9"/>
  <c r="V49" i="9"/>
  <c r="AE48" i="9"/>
  <c r="AD48" i="9"/>
  <c r="AC48" i="9"/>
  <c r="AB48" i="9"/>
  <c r="AA48" i="9"/>
  <c r="Z48" i="9"/>
  <c r="Y48" i="9"/>
  <c r="X48" i="9"/>
  <c r="V48" i="9"/>
  <c r="AE47" i="9"/>
  <c r="AD47" i="9"/>
  <c r="AC47" i="9"/>
  <c r="AB47" i="9"/>
  <c r="AA47" i="9"/>
  <c r="Z47" i="9"/>
  <c r="Y47" i="9"/>
  <c r="X47" i="9"/>
  <c r="V47" i="9"/>
  <c r="AE45" i="9"/>
  <c r="AD45" i="9"/>
  <c r="AC45" i="9"/>
  <c r="AB45" i="9"/>
  <c r="AA45" i="9"/>
  <c r="Z45" i="9"/>
  <c r="Y45" i="9"/>
  <c r="X45" i="9"/>
  <c r="S73" i="9"/>
  <c r="T73" i="9"/>
  <c r="U73" i="9"/>
  <c r="U77" i="9"/>
  <c r="T77" i="9"/>
  <c r="S77" i="9"/>
  <c r="U78" i="9" l="1"/>
  <c r="T78" i="9"/>
  <c r="S78" i="9"/>
  <c r="U76" i="9"/>
  <c r="T76" i="9"/>
  <c r="S76" i="9"/>
  <c r="U75" i="9"/>
  <c r="T75" i="9"/>
  <c r="S75" i="9"/>
  <c r="U74" i="9"/>
  <c r="T74" i="9"/>
  <c r="S74" i="9"/>
  <c r="Y93" i="9" l="1"/>
  <c r="U67" i="9" l="1"/>
  <c r="T67" i="9"/>
  <c r="S67" i="9"/>
  <c r="U66" i="9"/>
  <c r="T66" i="9"/>
  <c r="S66" i="9"/>
  <c r="U69" i="9"/>
  <c r="T69" i="9"/>
  <c r="S69" i="9"/>
  <c r="U68" i="9"/>
  <c r="T68" i="9"/>
  <c r="S68" i="9"/>
  <c r="V45" i="9" l="1"/>
  <c r="U45" i="9"/>
  <c r="T45" i="9"/>
  <c r="S45" i="9"/>
  <c r="U55" i="9" l="1"/>
  <c r="T55" i="9"/>
  <c r="S55" i="9"/>
  <c r="U54" i="9"/>
  <c r="T54" i="9"/>
  <c r="S54" i="9"/>
  <c r="S53" i="9"/>
  <c r="T53" i="9"/>
  <c r="U53" i="9"/>
  <c r="U51" i="9"/>
  <c r="T51" i="9"/>
  <c r="S51" i="9"/>
  <c r="S72" i="9" l="1"/>
  <c r="T72" i="9"/>
  <c r="U72" i="9"/>
  <c r="V87" i="9" l="1"/>
  <c r="V88" i="9"/>
  <c r="V89" i="9"/>
  <c r="V90" i="9"/>
  <c r="V91" i="9"/>
  <c r="V92" i="9"/>
  <c r="V93" i="9"/>
  <c r="V94" i="9"/>
  <c r="V95" i="9"/>
  <c r="V96" i="9"/>
  <c r="V97" i="9"/>
  <c r="V98" i="9"/>
  <c r="V99" i="9"/>
  <c r="V100" i="9"/>
  <c r="V101" i="9"/>
  <c r="V102" i="9"/>
  <c r="V103" i="9"/>
  <c r="V104" i="9"/>
  <c r="V105" i="9"/>
  <c r="V106" i="9"/>
  <c r="V107" i="9"/>
  <c r="V108" i="9"/>
  <c r="V109" i="9"/>
  <c r="V134" i="9"/>
  <c r="V136" i="9"/>
  <c r="X87" i="9"/>
  <c r="X88" i="9"/>
  <c r="X89" i="9"/>
  <c r="X90" i="9"/>
  <c r="X91" i="9"/>
  <c r="X92" i="9"/>
  <c r="X93" i="9"/>
  <c r="X94" i="9"/>
  <c r="X95" i="9"/>
  <c r="X96" i="9"/>
  <c r="X97" i="9"/>
  <c r="X98" i="9"/>
  <c r="X99" i="9"/>
  <c r="X100" i="9"/>
  <c r="X101" i="9"/>
  <c r="X102" i="9"/>
  <c r="X103" i="9"/>
  <c r="X104" i="9"/>
  <c r="X105" i="9"/>
  <c r="X106" i="9"/>
  <c r="X107" i="9"/>
  <c r="X108" i="9"/>
  <c r="X109" i="9"/>
  <c r="X134" i="9"/>
  <c r="X136" i="9"/>
  <c r="Y87" i="9"/>
  <c r="Y88" i="9"/>
  <c r="Y89" i="9"/>
  <c r="Y90" i="9"/>
  <c r="Y91" i="9"/>
  <c r="Y92" i="9"/>
  <c r="Y94" i="9"/>
  <c r="Y95" i="9"/>
  <c r="Y96" i="9"/>
  <c r="Y97" i="9"/>
  <c r="Y98" i="9"/>
  <c r="Y99" i="9"/>
  <c r="Y100" i="9"/>
  <c r="Y101" i="9"/>
  <c r="Y102" i="9"/>
  <c r="Y103" i="9"/>
  <c r="Y104" i="9"/>
  <c r="Y105" i="9"/>
  <c r="Y106" i="9"/>
  <c r="Y107" i="9"/>
  <c r="Y108" i="9"/>
  <c r="Y109" i="9"/>
  <c r="Y134" i="9"/>
  <c r="Y136" i="9"/>
  <c r="Z87" i="9"/>
  <c r="Z88" i="9"/>
  <c r="Z89" i="9"/>
  <c r="Z90" i="9"/>
  <c r="Z91" i="9"/>
  <c r="Z92" i="9"/>
  <c r="Z93" i="9"/>
  <c r="Z94" i="9"/>
  <c r="Z95" i="9"/>
  <c r="Z96" i="9"/>
  <c r="Z97" i="9"/>
  <c r="Z98" i="9"/>
  <c r="Z99" i="9"/>
  <c r="Z100" i="9"/>
  <c r="Z101" i="9"/>
  <c r="Z102" i="9"/>
  <c r="Z103" i="9"/>
  <c r="Z104" i="9"/>
  <c r="Z105" i="9"/>
  <c r="Z106" i="9"/>
  <c r="Z107" i="9"/>
  <c r="Z108" i="9"/>
  <c r="Z109" i="9"/>
  <c r="Z134" i="9"/>
  <c r="Z136" i="9"/>
  <c r="AA87" i="9"/>
  <c r="AA88" i="9"/>
  <c r="AA89" i="9"/>
  <c r="AA90" i="9"/>
  <c r="AA91" i="9"/>
  <c r="AA92" i="9"/>
  <c r="AA93" i="9"/>
  <c r="AA94" i="9"/>
  <c r="AA95" i="9"/>
  <c r="AA96" i="9"/>
  <c r="AA97" i="9"/>
  <c r="AA98" i="9"/>
  <c r="AA99" i="9"/>
  <c r="AA100" i="9"/>
  <c r="AA101" i="9"/>
  <c r="AA102" i="9"/>
  <c r="AA103" i="9"/>
  <c r="AA104" i="9"/>
  <c r="AA105" i="9"/>
  <c r="AA106" i="9"/>
  <c r="AA107" i="9"/>
  <c r="AA108" i="9"/>
  <c r="AA109" i="9"/>
  <c r="AA134" i="9"/>
  <c r="AA136" i="9"/>
  <c r="AB87" i="9"/>
  <c r="AB88" i="9"/>
  <c r="AB89" i="9"/>
  <c r="AB90" i="9"/>
  <c r="AB91" i="9"/>
  <c r="AB92" i="9"/>
  <c r="AB93" i="9"/>
  <c r="AB94" i="9"/>
  <c r="AB95" i="9"/>
  <c r="AB96" i="9"/>
  <c r="AB97" i="9"/>
  <c r="AB98" i="9"/>
  <c r="AB99" i="9"/>
  <c r="AB100" i="9"/>
  <c r="AB101" i="9"/>
  <c r="AB102" i="9"/>
  <c r="AB103" i="9"/>
  <c r="AB104" i="9"/>
  <c r="AB105" i="9"/>
  <c r="AB106" i="9"/>
  <c r="AB107" i="9"/>
  <c r="AB108" i="9"/>
  <c r="AB109" i="9"/>
  <c r="AB134" i="9"/>
  <c r="AB136" i="9"/>
  <c r="AC87" i="9"/>
  <c r="AC88" i="9"/>
  <c r="AC89" i="9"/>
  <c r="AC90" i="9"/>
  <c r="AC91" i="9"/>
  <c r="AC92" i="9"/>
  <c r="AC93" i="9"/>
  <c r="AC94" i="9"/>
  <c r="AC95" i="9"/>
  <c r="AC96" i="9"/>
  <c r="AC97" i="9"/>
  <c r="AC98" i="9"/>
  <c r="AC99" i="9"/>
  <c r="AC100" i="9"/>
  <c r="AC101" i="9"/>
  <c r="AC102" i="9"/>
  <c r="AC103" i="9"/>
  <c r="AC104" i="9"/>
  <c r="AC105" i="9"/>
  <c r="AC106" i="9"/>
  <c r="AC107" i="9"/>
  <c r="AC108" i="9"/>
  <c r="AC109" i="9"/>
  <c r="AC134" i="9"/>
  <c r="AC136" i="9"/>
  <c r="AD87" i="9"/>
  <c r="AD88" i="9"/>
  <c r="AD89" i="9"/>
  <c r="AD90" i="9"/>
  <c r="AD91" i="9"/>
  <c r="AD92" i="9"/>
  <c r="AD93" i="9"/>
  <c r="AD94" i="9"/>
  <c r="AD95" i="9"/>
  <c r="AD96" i="9"/>
  <c r="AD97" i="9"/>
  <c r="AD98" i="9"/>
  <c r="AD99" i="9"/>
  <c r="AD100" i="9"/>
  <c r="AD101" i="9"/>
  <c r="AD102" i="9"/>
  <c r="AD103" i="9"/>
  <c r="AD104" i="9"/>
  <c r="AD105" i="9"/>
  <c r="AD106" i="9"/>
  <c r="AD107" i="9"/>
  <c r="AD108" i="9"/>
  <c r="AD109" i="9"/>
  <c r="AD134" i="9"/>
  <c r="AD136" i="9"/>
  <c r="U136" i="9"/>
  <c r="T136" i="9"/>
  <c r="S136" i="9"/>
  <c r="U134" i="9"/>
  <c r="T134" i="9"/>
  <c r="S134" i="9"/>
  <c r="U109" i="9"/>
  <c r="T109" i="9"/>
  <c r="S109" i="9"/>
  <c r="U108" i="9"/>
  <c r="T108" i="9"/>
  <c r="S108" i="9"/>
  <c r="U107" i="9"/>
  <c r="T107" i="9"/>
  <c r="S107" i="9"/>
  <c r="U106" i="9"/>
  <c r="T106" i="9"/>
  <c r="S106" i="9"/>
  <c r="AD44" i="9"/>
  <c r="AC44" i="9"/>
  <c r="AB44" i="9"/>
  <c r="AA44" i="9"/>
  <c r="Z44" i="9"/>
  <c r="Y44" i="9"/>
  <c r="X44" i="9"/>
  <c r="V44" i="9"/>
  <c r="U105" i="9" l="1"/>
  <c r="U104" i="9"/>
  <c r="U103" i="9"/>
  <c r="U102" i="9"/>
  <c r="U101" i="9"/>
  <c r="U100" i="9"/>
  <c r="U99" i="9"/>
  <c r="U98" i="9"/>
  <c r="U97" i="9"/>
  <c r="U96" i="9"/>
  <c r="U95" i="9"/>
  <c r="U94" i="9"/>
  <c r="U93" i="9"/>
  <c r="U92" i="9"/>
  <c r="U91" i="9"/>
  <c r="U90" i="9"/>
  <c r="U89" i="9"/>
  <c r="U88" i="9"/>
  <c r="U87" i="9"/>
  <c r="U43" i="9"/>
  <c r="U44" i="9"/>
  <c r="U47" i="9"/>
  <c r="U48" i="9"/>
  <c r="U49" i="9"/>
  <c r="U50" i="9"/>
  <c r="U52" i="9"/>
  <c r="U57" i="9"/>
  <c r="U58" i="9"/>
  <c r="U59" i="9"/>
  <c r="U60" i="9"/>
  <c r="U61" i="9"/>
  <c r="U62" i="9"/>
  <c r="U63" i="9"/>
  <c r="U64" i="9"/>
  <c r="U65" i="9"/>
  <c r="U70" i="9"/>
  <c r="T105" i="9"/>
  <c r="S105" i="9"/>
  <c r="T104" i="9"/>
  <c r="S104" i="9"/>
  <c r="T103" i="9"/>
  <c r="S103" i="9"/>
  <c r="T102" i="9"/>
  <c r="S102" i="9"/>
  <c r="T101" i="9"/>
  <c r="S101" i="9"/>
  <c r="T100" i="9"/>
  <c r="S100" i="9"/>
  <c r="T99" i="9"/>
  <c r="S99" i="9"/>
  <c r="T98" i="9"/>
  <c r="S98" i="9"/>
  <c r="T97" i="9"/>
  <c r="S97" i="9"/>
  <c r="T96" i="9"/>
  <c r="S96" i="9"/>
  <c r="T95" i="9"/>
  <c r="S95" i="9"/>
  <c r="T94" i="9"/>
  <c r="S94" i="9"/>
  <c r="T93" i="9"/>
  <c r="S93" i="9"/>
  <c r="T92" i="9"/>
  <c r="S92" i="9"/>
  <c r="T91" i="9"/>
  <c r="S91" i="9"/>
  <c r="T90" i="9"/>
  <c r="S90" i="9"/>
  <c r="T89" i="9"/>
  <c r="S89" i="9"/>
  <c r="T88" i="9"/>
  <c r="S88" i="9"/>
  <c r="T87" i="9"/>
  <c r="S87" i="9"/>
  <c r="S70" i="9"/>
  <c r="S65" i="9"/>
  <c r="S64" i="9"/>
  <c r="S63" i="9"/>
  <c r="S62" i="9"/>
  <c r="S61" i="9"/>
  <c r="S60" i="9"/>
  <c r="S59" i="9"/>
  <c r="S58" i="9"/>
  <c r="S57" i="9"/>
  <c r="S52" i="9"/>
  <c r="S50" i="9"/>
  <c r="S49" i="9"/>
  <c r="S48" i="9"/>
  <c r="S47" i="9"/>
  <c r="S44" i="9"/>
  <c r="T43" i="9"/>
  <c r="T44" i="9"/>
  <c r="T47" i="9"/>
  <c r="T48" i="9"/>
  <c r="T49" i="9"/>
  <c r="T50" i="9"/>
  <c r="T52" i="9"/>
  <c r="T57" i="9"/>
  <c r="T58" i="9"/>
  <c r="T59" i="9"/>
  <c r="T60" i="9"/>
  <c r="T61" i="9"/>
  <c r="T62" i="9"/>
  <c r="T63" i="9"/>
  <c r="T64" i="9"/>
  <c r="T65" i="9"/>
  <c r="T70" i="9"/>
  <c r="S43" i="9"/>
</calcChain>
</file>

<file path=xl/sharedStrings.xml><?xml version="1.0" encoding="utf-8"?>
<sst xmlns="http://schemas.openxmlformats.org/spreadsheetml/2006/main" count="2055" uniqueCount="672">
  <si>
    <t>Industrie</t>
  </si>
  <si>
    <t>Organisatie</t>
  </si>
  <si>
    <t>Mobiliteit</t>
  </si>
  <si>
    <t>Mobiele werktuigen</t>
  </si>
  <si>
    <t>Binnenvaart en havens</t>
  </si>
  <si>
    <t>Landbouw</t>
  </si>
  <si>
    <t xml:space="preserve"> </t>
  </si>
  <si>
    <t>SLA Thema</t>
  </si>
  <si>
    <t>Regio</t>
  </si>
  <si>
    <t>Doorstroming</t>
  </si>
  <si>
    <t>Schoner verkeer</t>
  </si>
  <si>
    <t>Schonere schepen</t>
  </si>
  <si>
    <t>3. Aanvullende maatregelen SLA</t>
  </si>
  <si>
    <t>Ja</t>
  </si>
  <si>
    <t>Nee</t>
  </si>
  <si>
    <t>[selecteer]</t>
  </si>
  <si>
    <t>Datum van invulling</t>
  </si>
  <si>
    <t>Datum van invulling (in format: dd/mm/yyyy)</t>
  </si>
  <si>
    <t>SLA Maatregel NR</t>
  </si>
  <si>
    <t>Houtstook</t>
  </si>
  <si>
    <t>Participatie</t>
  </si>
  <si>
    <t>Monitoring</t>
  </si>
  <si>
    <t>Hoogblootgestelde gebieden</t>
  </si>
  <si>
    <t>Naam maatregel</t>
  </si>
  <si>
    <t>Aanvullende maatregel</t>
  </si>
  <si>
    <t>Lege kolom</t>
  </si>
  <si>
    <t>Algemene beschrijving (Verplicht)</t>
  </si>
  <si>
    <t>Huidige fase (Verplicht)</t>
  </si>
  <si>
    <t>Verwachte datum/jaartal invoering (Verplicht)</t>
  </si>
  <si>
    <t>Beschrijving fasering (Optioneel)</t>
  </si>
  <si>
    <t>[Als beschikbaar: link naar beleid] (Optioneel)</t>
  </si>
  <si>
    <t>Extra opmerkingen (Optioneel)</t>
  </si>
  <si>
    <t>Leerervaringen</t>
  </si>
  <si>
    <t>In deze kolom kunt u leerervaringen en belemmeringen delen met andere SLA deelnemers. Waar liep u tegen aan met het invullen van deze maatregel? Hoe zou u het in het vervolg anders doen? Welke tips heeft u?</t>
  </si>
  <si>
    <t>1. Algemene informatie (Verplicht)</t>
  </si>
  <si>
    <t>Milieuzonering</t>
  </si>
  <si>
    <t>Verkeersreductie</t>
  </si>
  <si>
    <t>Weginrichting</t>
  </si>
  <si>
    <t>Beperken emissies stallen</t>
  </si>
  <si>
    <t>M.1.D</t>
  </si>
  <si>
    <t>M.2A.D</t>
  </si>
  <si>
    <t>M.3.D</t>
  </si>
  <si>
    <t>NRMM.4.D</t>
  </si>
  <si>
    <t>NRMM.5.D</t>
  </si>
  <si>
    <t>Provincies en gemeenten zetten zich in om scherp te vergunnen, hun vergunningenbestand tijdig te actualiseren en waar nodig toezicht te optimaliseren. Dit dient geborgen geworden in lokaal beleid, opdrachtverlening naar omgevingsdiensten en wordt gecontroleerd door middel van actieve monitoring.</t>
  </si>
  <si>
    <t>I.1.D</t>
  </si>
  <si>
    <t>I.2.D</t>
  </si>
  <si>
    <t>I.3.D</t>
  </si>
  <si>
    <t>I.4.D</t>
  </si>
  <si>
    <t>Deelnemende provincies en gemeenten geven actief via hun eigen kanalen (bijvoorbeeld; website, applicatie, social media, radio/tv, weerberichten) aan als er sprake is van een stookalert.</t>
  </si>
  <si>
    <t xml:space="preserve">Bij positieve uitkomsten van de pilot houtrook verkennen gemeenten de mogelijkheden om elementen hieruit toe te passen. </t>
  </si>
  <si>
    <t>H.1.D</t>
  </si>
  <si>
    <t>H.2.D</t>
  </si>
  <si>
    <t>H.7.D</t>
  </si>
  <si>
    <t>H.8.D</t>
  </si>
  <si>
    <t>H.10.D</t>
  </si>
  <si>
    <t>H.12.D</t>
  </si>
  <si>
    <t>S.2A.D</t>
  </si>
  <si>
    <t>S.2B.D</t>
  </si>
  <si>
    <t>S.3.D</t>
  </si>
  <si>
    <t>S.5.D</t>
  </si>
  <si>
    <t>S.7.D</t>
  </si>
  <si>
    <t>M.2B.D</t>
  </si>
  <si>
    <t>L.1.D</t>
  </si>
  <si>
    <t>L.2.D</t>
  </si>
  <si>
    <t>L.3.D</t>
  </si>
  <si>
    <t>L.5.D</t>
  </si>
  <si>
    <t>L.6B.D</t>
  </si>
  <si>
    <t>Functie van contactpersoon*</t>
  </si>
  <si>
    <t>Telefoonnummer contactpersoon*</t>
  </si>
  <si>
    <t>Beschrijving van de maatregel</t>
  </si>
  <si>
    <t>De maatregel is bestuurlijk vastgesteld en nog niet direct in uitvoering of er wordt nog geen effect door behaald. Denk hierbij aan milieuzones waarbij de nodige voorbereiding getroffen dienen te worden voor de uiteindelijke invoering van de maatregel.</t>
  </si>
  <si>
    <t>0. Maatregel is niet van toepassing op mijn organisatie</t>
  </si>
  <si>
    <t>1. Maatregel kan nog niet worden ingevoerd</t>
  </si>
  <si>
    <t>A.3-5.D</t>
  </si>
  <si>
    <t>A.4-1.D</t>
  </si>
  <si>
    <t>A.4-2.D</t>
  </si>
  <si>
    <t>A.6-1.D</t>
  </si>
  <si>
    <t>Partijen stemmen de uitvoering van het Schone Lucht Akkoord, waaronder de pilots, nauw af met, en brengen deze waar mogelijk en wenselijk onder bij bestaande uitvoeringsstructuren, zoals bijvoorbeeld de regionale energiestrategieën, regionale mobiliteitsagenda’s en programma Kringlooplandbouw.</t>
  </si>
  <si>
    <t>Gebiedsgerichte aanpak hoog blootgestelde locaties: De Rijksoverheid faciliteert de uitwerking van een gebiedsgerichte aanpak voor hoog blootgestelde locaties. De Rijksoverheid faciliteert onder andere het opstellen van een gebiedsanalyse gericht op definiëring van hoog blootgestelde locaties, mogelijke aanpak en wijze waarop samenwerking tussen Rijk en/of provincie en gemeente mogelijk is om gezondheidswinst te bereiken. Partijen nemen naar aanleiding hiervan initiatieven tot aanvullend beleid, binnen hun eigen taken en bevoegdheden en werken indien nodig samen als de inspanningen en de bronnen daarom vragen. *Momenteel is deze input voor decentrale partijen nog niet beschikbaar</t>
  </si>
  <si>
    <t>De Rijksoverheid werkt samen met Partijen een aanpak uit om de negatieve gezondheidseffecten bij hooggevoelige groepen te beperken. Deze richt zich onder andere op gevoelige bestemmingenbeleid. Partijen nemen naar aanleiding hiervan initiatieven tot aanvullend beleid, binnen hun eigen taken en bevoegdheden en werken indien nodig samen als de inspanningen en de bronnen daarom vragen.</t>
  </si>
  <si>
    <t>Partijen implementeren de doelen en ambities zoals benoemd in artikel 1 uit het Schone Lucht Akkoord, binnen de eigen taken- en bevoegdheden, zo snel mogelijk in hun omgevingsvisies, -plannen en/of -programma’s en voor zover mogelijk in andere beleidsinstrumenten.</t>
  </si>
  <si>
    <t>Algemeen bepalingen SLA</t>
  </si>
  <si>
    <t xml:space="preserve">Gemeenten, provincies en Rijk spreken af luchtemissies als belangrijk criterium te hanteren bij de aanbesteding van infrastructurele werkzaamheden (baggeren en onderhoud vaarwegen en havenbekkens), zodat aannemers die dergelijke projecten met lagere emissies realiseren een preferente positie kunnen krijgen. </t>
  </si>
  <si>
    <t>A.8-1.D</t>
  </si>
  <si>
    <t>Rijk, gemeenten en provincies betrekken inwoners, maatschappelijke organisaties en bedrijven bij de uitwerking van de voor hen relevante maatregelen van het Schone Lucht Akkoord.</t>
  </si>
  <si>
    <t>P.2.D</t>
  </si>
  <si>
    <r>
      <t xml:space="preserve">Rijk, gemeenten en provincies informeren inwoners en bedrijven actief over luchtkwaliteit en gezondheidseffecten, de maatregelen die zij nemen om gezondheidswinst te realiseren en de mogelijkheden voor </t>
    </r>
    <r>
      <rPr>
        <i/>
        <sz val="10"/>
        <color rgb="FF3C3C3B"/>
        <rFont val="Ebrima"/>
      </rPr>
      <t xml:space="preserve">citizens science. </t>
    </r>
  </si>
  <si>
    <t>2. Maatregel is een bestuurlijk en ambtelijk voornemen (uitgangspunt)</t>
  </si>
  <si>
    <t>3. Maatregel is bestuurlijk vastgesteld en in voorbereiding uitvoering</t>
  </si>
  <si>
    <t>4. Maatregel is in uitvoering</t>
  </si>
  <si>
    <t>In de SLA pilot Schone Havens wordt onderzoek gedaan naar de beste inzet van gedifferentieerde tarieven/kortingen op het binnenhavengeld ter verduurzaming van de binnenvaart en streven naar uniformering in de systematiek die wordt gebruikt. Resultaten van dit onderzoek wordt gedeeld met SLA deelnemers en geldt als input voor deze maatregel. Partijen streven ernaar om de resultaten van dit onderzoek te ondersteunen en te implementeren waar mogelijk.</t>
  </si>
  <si>
    <t>In nieuwe of geactualiseerde vergunningen die vanaf 2021 worden afgegeven staan emissie-eisen die zo dicht mogelijk aan de onderkant van de BREF-range liggen. Dit uitgangspunt wordt verankerd in lokaal beleid (zoals de nota VTH en/of in de opdrachtverlening aan Omgevingsdiensten).</t>
  </si>
  <si>
    <t>Gemeenten en provincies nemen maatregelen om, waar nodig en mogelijk, het toezicht en handhaving te versterken. Dit wordt geborgd in lokale plannen voor toezicht en handhaving. De themagroep Industrie doen voorstellen hoe daar uitvoering aan kan worden gegeven.</t>
  </si>
  <si>
    <t>Bij een succesvol ontwikkelde meetmethode door de Rijksoverheid voor het vaststellen van de lokale gezondheidsimpact van houtrook, kunnen gemeenten deze meetmethode toepassen bij de handhaving van overlast als gevolg van (onjuiste) toepassing van houtstook.</t>
  </si>
  <si>
    <t xml:space="preserve">Mocht de maatregel in een samenwerkingsverband worden ingevoerd bijvoorbeeld regionaal of namens een veiligheidsregio, kunt u dat hier invullen. </t>
  </si>
  <si>
    <t>Waar walstroomvoorzieningen beschikbaar zijn, verplichten partijen binnen de grenzen van hun wettelijke mogelijkheden de scheepvaart hiervan gebruik te maken en verbieden zij het gebruik van generatoren/aggregaten. Partijen delen actief de ervaringen en best practices bij de toepassing hiervan.</t>
  </si>
  <si>
    <t>2. Vaste maatregelen SLA voor gemeenten en provincies</t>
  </si>
  <si>
    <t xml:space="preserve">Partijen besteden in de communicatie aan bewoners en partijen rondom de energietransitie en gasloze wijken aandacht aan de gezondheidseffecten van houtrook. </t>
  </si>
  <si>
    <t xml:space="preserve">Gemeenten, provincies spreken af luchtemissies als belangrijk criterium te hanteren bij de aanbesteding van veerdiensten en vergunningen voor watertaxi’s en nemen waar mogelijk eisen op voor pleziervaart in gebieden met hoge blootstelling </t>
  </si>
  <si>
    <t>Gemeenten en provincies zetten actief in op de inzet van voorlichting over houtstook via hun eigen communicatiekanalen op basis van het landelijk ontwikkelde materiaal, onder andere door op hun website en social media aandacht te geven aan de gezondheidsimpact van houtstook. Partijen kunnen hierbij gebruik maken van materiaal wat beschikbaar wordt gesteld door het Rijk</t>
  </si>
  <si>
    <r>
      <t>Provincies en gemeenten zeggen toe de resultaten van de pilot Industrie</t>
    </r>
    <r>
      <rPr>
        <sz val="7"/>
        <color rgb="FFFF0000"/>
        <rFont val="Ebrima"/>
      </rPr>
      <t xml:space="preserve"> </t>
    </r>
    <r>
      <rPr>
        <sz val="10"/>
        <color rgb="FF3C3C3B"/>
        <rFont val="Ebrima"/>
      </rPr>
      <t xml:space="preserve">(zie ook voorverkenning pilot industrie RHDHV 2020), bij positief resultaat, standaard toe te passen in vergunningen voor de industrie. </t>
    </r>
  </si>
  <si>
    <t>Voert uw organisatie activiteiten uit t.b.v. een themagroep of is zij betrokken bij pilot(s), zo ja welke?</t>
  </si>
  <si>
    <t>M.4.D</t>
  </si>
  <si>
    <t xml:space="preserve">Gemeenten en provincies nemen, waar mogelijk, gezondheidsdoelen, in de vorm van emissie-eisen op in vergunningen voor bedrijven en relevante activiteiten. Ambitie daarbij is om zo snel mogelijk de inzet van oudere dieselvoertuigen te beëindigen en schone alternatieven te stimuleren. De mogelijkheden hiervoor worden door partijen in het SLA verkend. </t>
  </si>
  <si>
    <t xml:space="preserve">Gemeenten, provincies en Rijk brengen de negatieve gezondheidseffecten van luchtemissies in kaart bij effectstudies voor projecten waarvan een mogelijk substantieel effect wordt verwacht. In de themagroep mobiliteit verkent de rijksoverheid, in samenwerking met gemeenten en provincies de mogelijkheden hiervoor. </t>
  </si>
  <si>
    <t xml:space="preserve">Gemeenten en provincies streven ernaar om emissie-eisen in omgevingsvergunningen en milieuzones toe te passen ten behoeve van stedelijke en in het bijzonder hoogblootgestelde gebieden voor mobiele werktuigen die worden ingezet onder andere voor de logistiek, evenementen, groenbeheer, infra- en bouwwerken. Partijen verkennen in de themagroep en pilot mobiele werktuigen, in overleg met marktpartijen de mogelijkheden hiervoor. </t>
  </si>
  <si>
    <t>Gemeenten en provincies nemen vanaf 2021 emissie-eisen en criteria op die gericht zijn op het terugdringen van luchtvervuilende emissies in de aanbesteding van (bouw)projecten en andere aanbestedingen waaronder mobiele werktuigen. De aanbestedingscriteria komen minimaal overeen met de emissie-eisen van de MVI criteria zoals gepubliceerd op de PIANOo website. Partijen maken nadere afspraken over de periodieke aanscherping van de eisen richting 2030 (Routekaart schoon en 0-emissie bouwmaterieel). Indien gewenst kunnen gemeenten en provincies kiezen voor een verdergaande ambitie, bijvoorbeeld voor hoogblootgestelde of nabij kwetsbare bestemmingen gebieden.</t>
  </si>
  <si>
    <r>
      <t xml:space="preserve">De sector wil met een eigen plan komen voor reductie van fijn stof. Dat plan wordt (medio 2021) getoetst. Wanneer met dit plan de doelstelling niet gehaald kan worden, treden op basis van regelgeving emissie eisen in werking. </t>
    </r>
    <r>
      <rPr>
        <sz val="10"/>
        <color rgb="FF000000"/>
        <rFont val="Ebrima"/>
      </rPr>
      <t xml:space="preserve">Gemeenten en provincies </t>
    </r>
    <r>
      <rPr>
        <sz val="10"/>
        <color rgb="FF3C3C3B"/>
        <rFont val="Ebrima"/>
      </rPr>
      <t xml:space="preserve">ondersteunen de realisatie van deze afspraken en passen de afspraken toe binnen hun eigen bevoegdheden. </t>
    </r>
  </si>
  <si>
    <t>Gemeenten en provincies die gebruik maken van het CHW-experiment (21e tranche artikel 7ae en 7af) geven hier uitvoering aan en borgen dit via hun eigen bevoegdheden.</t>
  </si>
  <si>
    <t>L.7A.D</t>
  </si>
  <si>
    <t>L.7B.D</t>
  </si>
  <si>
    <t>Gemeenten en provincies passen de toekomstige wijziging van rijksregels over generieke emissie-eisen voor biologisch gehouden dieren op een juiste manier toe bij vergunningverlening en toezicht en handhaving.</t>
  </si>
  <si>
    <t>Gemeenten en provincies zoeken actief naar locaties die geschikt zijn voor het inzetten van meetsensoren voor het meten van emissies op de locatie van de veehouderij en ondersteunt de verankering van inzet van meetsensoren in wet- en regelgeving i.s.m. de Rijksoverheid.</t>
  </si>
  <si>
    <t>Voor het gemak kunt u link naar het beleid of voorbeeld website invullen waar de maatregel staat omschreven. Dit is geheel vrijblijvend en niet verplicht als 'bewijs'. Bijvoorbeeld website met informatie over deelmobiliteit beleid of gemeentelijke informatie over houtstook maatregelen etc.</t>
  </si>
  <si>
    <r>
      <t xml:space="preserve">Gemeenten en provincies maken regionaal en lokaal mogelijk dat toezichthouders/handhavers de kennis m.b.t. effectiviteit van eisen aan emissiearme stallen tot zich kunnen nemen. </t>
    </r>
    <r>
      <rPr>
        <sz val="10"/>
        <color rgb="FF000000"/>
        <rFont val="Ebrima"/>
      </rPr>
      <t>Gemeenten en provincies</t>
    </r>
    <r>
      <rPr>
        <sz val="10"/>
        <color rgb="FF3C3C3B"/>
        <rFont val="Ebrima"/>
      </rPr>
      <t xml:space="preserve"> maken daartoe afspraken met toezichthouders/handhavers over deelname aan en/ of organiseren (expert)bijeenkomsten of e-learnings over de effectiviteit van eisen aan emissiearme stallen. </t>
    </r>
    <r>
      <rPr>
        <sz val="10"/>
        <color rgb="FF000000"/>
        <rFont val="Ebrima"/>
      </rPr>
      <t xml:space="preserve">Gemeenten en provincies </t>
    </r>
    <r>
      <rPr>
        <sz val="10"/>
        <color rgb="FF3C3C3B"/>
        <rFont val="Ebrima"/>
      </rPr>
      <t>nemen waar mogelijk, regionaal en lokaal maatregelen om handhaving te versterken.</t>
    </r>
  </si>
  <si>
    <t xml:space="preserve">Gemeenten en provincies nemen de gezondheidsdoelen uit het SLA akkoord (Artikel 1) mee in de uitwerking, uitvoering en toekomstige herijkingen van alle Regionale Mobiliteitsprogramma’s. </t>
  </si>
  <si>
    <t xml:space="preserve">Gemeenten, provincies en Rijk, streven ernaar om vanaf 2021 gezondheidsdoelen (zoals geschreven in artikel 1 uit het Schone Lucht Akkoord) voor schonere lucht op te nemen in alle relevante nieuwe verkeers- en vervoersplannen en bestaande plannen periodiek te herijken. Dit is een continu proces. </t>
  </si>
  <si>
    <t>H.6.D</t>
  </si>
  <si>
    <t xml:space="preserve">De Rijksoverheid actualiseert in samenwerking met geïnteresseerde gemeenten de toolkit Overlast van houtstook. Daarbij wordt onderzocht in hoeverre een onderbouwde gezondheidsschade kan worden meegenomen. Bij een positief resultaat kunnen gemeenten deze methode toepassen bij de handhaving bij overlast als gevolg van (onjuiste) toepassing van houtstook. </t>
  </si>
  <si>
    <t xml:space="preserve">Gemeenten en provincies met binnenhavens stellen plannen op met het streven naar een duurzame binnenhaven. Daarin wordt onder meer toegewerkt naar een zero-emissie binnenhaven in 2035. Partijen werken daarin onder meer aan walstroomvoorzieningen bij ligplaatsen voor binnenvaart, personenvervoer over water, waar mogelijk pleziervaart en naar zero emissie mobiele werktuigen. </t>
  </si>
  <si>
    <t>Aa en Hunze</t>
  </si>
  <si>
    <t>Drenthe</t>
  </si>
  <si>
    <t>Aalsmeer</t>
  </si>
  <si>
    <t>Noord-Holland</t>
  </si>
  <si>
    <t>Aalten</t>
  </si>
  <si>
    <t>Gelderland</t>
  </si>
  <si>
    <t>Achtkarspelen</t>
  </si>
  <si>
    <t>Fryslân</t>
  </si>
  <si>
    <t>Alblasserdam</t>
  </si>
  <si>
    <t>Zuid-Holland</t>
  </si>
  <si>
    <t>Albrandswaard</t>
  </si>
  <si>
    <t>Alkmaar</t>
  </si>
  <si>
    <t>Almelo</t>
  </si>
  <si>
    <t>Overijssel</t>
  </si>
  <si>
    <t>Almere</t>
  </si>
  <si>
    <t>Flevoland</t>
  </si>
  <si>
    <t>Alphen aan den Rijn</t>
  </si>
  <si>
    <t>Alphen-Chaam</t>
  </si>
  <si>
    <t>Noord-Brabant</t>
  </si>
  <si>
    <t>Altena</t>
  </si>
  <si>
    <t>Ameland</t>
  </si>
  <si>
    <t>Amersfoort</t>
  </si>
  <si>
    <t>Utrecht</t>
  </si>
  <si>
    <t>Amstelveen</t>
  </si>
  <si>
    <t>Amsterdam</t>
  </si>
  <si>
    <t>Apeldoorn</t>
  </si>
  <si>
    <t>Arnhem</t>
  </si>
  <si>
    <t>Assen</t>
  </si>
  <si>
    <t>Asten</t>
  </si>
  <si>
    <t>Baarle-Nassau</t>
  </si>
  <si>
    <t>Baarn</t>
  </si>
  <si>
    <t>Barendrecht</t>
  </si>
  <si>
    <t>Barneveld</t>
  </si>
  <si>
    <t>Beek</t>
  </si>
  <si>
    <t>Limburg</t>
  </si>
  <si>
    <t>Beekdaelen</t>
  </si>
  <si>
    <t>Beesel</t>
  </si>
  <si>
    <t>Berg en Dal</t>
  </si>
  <si>
    <t>Bergeijk</t>
  </si>
  <si>
    <t>Bergen (L.)</t>
  </si>
  <si>
    <t>Bergen (NH.)</t>
  </si>
  <si>
    <t>Bergen op Zoom</t>
  </si>
  <si>
    <t>Berkelland</t>
  </si>
  <si>
    <t>Bernheze</t>
  </si>
  <si>
    <t>Best</t>
  </si>
  <si>
    <t>Beuningen</t>
  </si>
  <si>
    <t>Beverwijk</t>
  </si>
  <si>
    <t>De Bilt</t>
  </si>
  <si>
    <t>Bladel</t>
  </si>
  <si>
    <t>Blaricum</t>
  </si>
  <si>
    <t>Bloemendaal</t>
  </si>
  <si>
    <t>Bodegraven-Reeuwijk</t>
  </si>
  <si>
    <t>Boekel</t>
  </si>
  <si>
    <t>Borger-Odoorn</t>
  </si>
  <si>
    <t>Borne</t>
  </si>
  <si>
    <t>Borsele</t>
  </si>
  <si>
    <t>Zeeland</t>
  </si>
  <si>
    <t>Boxtel</t>
  </si>
  <si>
    <t>Breda</t>
  </si>
  <si>
    <t>Bronckhorst</t>
  </si>
  <si>
    <t>Brummen</t>
  </si>
  <si>
    <t>Brunssum</t>
  </si>
  <si>
    <t>Bunnik</t>
  </si>
  <si>
    <t>Bunschoten</t>
  </si>
  <si>
    <t>Buren</t>
  </si>
  <si>
    <t>Capelle aan den IJssel</t>
  </si>
  <si>
    <t>Castricum</t>
  </si>
  <si>
    <t>Coevorden</t>
  </si>
  <si>
    <t>Cranendonck</t>
  </si>
  <si>
    <t>Culemborg</t>
  </si>
  <si>
    <t>Dalfsen</t>
  </si>
  <si>
    <t>Dantumadiel</t>
  </si>
  <si>
    <t>Delft</t>
  </si>
  <si>
    <t>Deurne</t>
  </si>
  <si>
    <t>Deventer</t>
  </si>
  <si>
    <t>Diemen</t>
  </si>
  <si>
    <t>Dinkelland</t>
  </si>
  <si>
    <t>Doesburg</t>
  </si>
  <si>
    <t>Doetinchem</t>
  </si>
  <si>
    <t>Dongen</t>
  </si>
  <si>
    <t>Dordrecht</t>
  </si>
  <si>
    <t>Drechterland</t>
  </si>
  <si>
    <t>Drimmelen</t>
  </si>
  <si>
    <t>Dronten</t>
  </si>
  <si>
    <t>Druten</t>
  </si>
  <si>
    <t>Duiven</t>
  </si>
  <si>
    <t>Echt-Susteren</t>
  </si>
  <si>
    <t>Edam-Volendam</t>
  </si>
  <si>
    <t>Ede</t>
  </si>
  <si>
    <t>Eemnes</t>
  </si>
  <si>
    <t>Eemsdelta</t>
  </si>
  <si>
    <t>Groningen</t>
  </si>
  <si>
    <t>Eersel</t>
  </si>
  <si>
    <t>Eijsden-Margraten</t>
  </si>
  <si>
    <t>Eindhoven</t>
  </si>
  <si>
    <t>Elburg</t>
  </si>
  <si>
    <t>Emmen</t>
  </si>
  <si>
    <t>Enkhuizen</t>
  </si>
  <si>
    <t>Enschede</t>
  </si>
  <si>
    <t>Epe</t>
  </si>
  <si>
    <t>Ermelo</t>
  </si>
  <si>
    <t>Etten-Leur</t>
  </si>
  <si>
    <t>De Fryske Marren</t>
  </si>
  <si>
    <t>Geertruidenberg</t>
  </si>
  <si>
    <t>Geldrop-Mierlo</t>
  </si>
  <si>
    <t>Gemert-Bakel</t>
  </si>
  <si>
    <t>Gennep</t>
  </si>
  <si>
    <t>Gilze en Rijen</t>
  </si>
  <si>
    <t>Goeree-Overflakkee</t>
  </si>
  <si>
    <t>Goes</t>
  </si>
  <si>
    <t>Goirle</t>
  </si>
  <si>
    <t>Gooise Meren</t>
  </si>
  <si>
    <t>Gorinchem</t>
  </si>
  <si>
    <t>Gouda</t>
  </si>
  <si>
    <t>Gulpen-Wittem</t>
  </si>
  <si>
    <t>Haaksbergen</t>
  </si>
  <si>
    <t>Haarlem</t>
  </si>
  <si>
    <t>Haarlemmermeer</t>
  </si>
  <si>
    <t>Halderberge</t>
  </si>
  <si>
    <t>Hardenberg</t>
  </si>
  <si>
    <t>Harderwijk</t>
  </si>
  <si>
    <t>Hardinxveld-Giessendam</t>
  </si>
  <si>
    <t>Harlingen</t>
  </si>
  <si>
    <t>Hattem</t>
  </si>
  <si>
    <t>Heemskerk</t>
  </si>
  <si>
    <t>Heemstede</t>
  </si>
  <si>
    <t>Heerde</t>
  </si>
  <si>
    <t>Heerenveen</t>
  </si>
  <si>
    <t>Heerlen</t>
  </si>
  <si>
    <t>Heeze-Leende</t>
  </si>
  <si>
    <t>Heiloo</t>
  </si>
  <si>
    <t>Den Helder</t>
  </si>
  <si>
    <t>Hellendoorn</t>
  </si>
  <si>
    <t>Helmond</t>
  </si>
  <si>
    <t>Hendrik-Ido-Ambacht</t>
  </si>
  <si>
    <t>Hengelo</t>
  </si>
  <si>
    <t>Heumen</t>
  </si>
  <si>
    <t>Heusden</t>
  </si>
  <si>
    <t>Hillegom</t>
  </si>
  <si>
    <t>Hilvarenbeek</t>
  </si>
  <si>
    <t>Hilversum</t>
  </si>
  <si>
    <t>Hoeksche Waard</t>
  </si>
  <si>
    <t>Hof van Twente</t>
  </si>
  <si>
    <t>Het Hogeland</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</si>
  <si>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</si>
  <si>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</si>
  <si>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</si>
  <si>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</si>
  <si>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</si>
  <si>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</si>
  <si>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</si>
  <si>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</si>
  <si>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</si>
  <si>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</si>
  <si>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</si>
  <si>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</si>
  <si>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</si>
  <si>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</si>
  <si>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</si>
  <si>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</si>
  <si>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</si>
  <si>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Landgraaf</t>
  </si>
  <si>
    <t>Landsmeer</t>
  </si>
  <si>
    <t>Lansingerland</t>
  </si>
  <si>
    <t>Laren</t>
  </si>
  <si>
    <t>Leeuwarden</t>
  </si>
  <si>
    <t>Leiden</t>
  </si>
  <si>
    <t>Leiderdorp</t>
  </si>
  <si>
    <t>Leidschendam-Voorburg</t>
  </si>
  <si>
    <t>Lelystad</t>
  </si>
  <si>
    <t>Leudal</t>
  </si>
  <si>
    <t>Leusden</t>
  </si>
  <si>
    <t>Lingewaard</t>
  </si>
  <si>
    <t>Lisse</t>
  </si>
  <si>
    <t>Lochem</t>
  </si>
  <si>
    <t>Loon op Zand</t>
  </si>
  <si>
    <t>Lopik</t>
  </si>
  <si>
    <t>Losser</t>
  </si>
  <si>
    <t>Maasdriel</t>
  </si>
  <si>
    <t>Maasgouw</t>
  </si>
  <si>
    <t>Maassluis</t>
  </si>
  <si>
    <t>Maastricht</t>
  </si>
  <si>
    <t>Medemblik</t>
  </si>
  <si>
    <t>Meerssen</t>
  </si>
  <si>
    <t>Meierijstad</t>
  </si>
  <si>
    <t>Meppel</t>
  </si>
  <si>
    <t>Middelburg</t>
  </si>
  <si>
    <t>Midden-Delfland</t>
  </si>
  <si>
    <t>Midden-Drenthe</t>
  </si>
  <si>
    <t>Midden-Groningen</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</si>
  <si>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</si>
  <si>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</si>
  <si>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</si>
  <si>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</si>
  <si>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</si>
  <si>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</si>
  <si>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</si>
  <si>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</si>
  <si>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</si>
  <si>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</si>
  <si>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</si>
  <si>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</si>
  <si>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</si>
  <si>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</si>
  <si>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</si>
  <si>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</si>
  <si>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</si>
  <si>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</si>
  <si>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</si>
  <si>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</si>
  <si>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</si>
  <si>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</si>
  <si>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</si>
  <si>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</si>
  <si>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</si>
  <si>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</si>
  <si>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</si>
  <si>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</si>
  <si>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</si>
  <si>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</si>
  <si>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</si>
  <si>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</si>
  <si>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</si>
  <si>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</si>
  <si>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</si>
  <si>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</si>
  <si>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</si>
  <si>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</si>
  <si>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</si>
  <si>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</si>
  <si>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</si>
  <si>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</si>
  <si>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</si>
  <si>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</si>
  <si>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</si>
  <si>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</si>
  <si>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</si>
  <si>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</si>
  <si>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</si>
  <si>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</si>
  <si>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</si>
  <si>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</si>
  <si>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</si>
  <si>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Rijswijk</t>
  </si>
  <si>
    <t>Roerdalen</t>
  </si>
  <si>
    <t>Roermond</t>
  </si>
  <si>
    <t>De Ronde Venen</t>
  </si>
  <si>
    <t>Roosendaal</t>
  </si>
  <si>
    <t>Rotterdam</t>
  </si>
  <si>
    <t>Rozendaal</t>
  </si>
  <si>
    <t>Rucphen</t>
  </si>
  <si>
    <t>Schagen</t>
  </si>
  <si>
    <t>Scherpenzeel</t>
  </si>
  <si>
    <t>Schiedam</t>
  </si>
  <si>
    <t>Schiermonnikoog</t>
  </si>
  <si>
    <t>Schouwen-Duiveland</t>
  </si>
  <si>
    <t>Simpelveld</t>
  </si>
  <si>
    <t>Sint-Michielsgestel</t>
  </si>
  <si>
    <t>Sittard-Geleen</t>
  </si>
  <si>
    <t>Sliedrecht</t>
  </si>
  <si>
    <t>Sluis</t>
  </si>
  <si>
    <t>Smallingerland</t>
  </si>
  <si>
    <t>Soest</t>
  </si>
  <si>
    <t>Someren</t>
  </si>
  <si>
    <t>Son en Breugel</t>
  </si>
  <si>
    <t>Stadskanaal</t>
  </si>
  <si>
    <t>Staphorst</t>
  </si>
  <si>
    <t>Stede Broec</t>
  </si>
  <si>
    <t>Steenbergen</t>
  </si>
  <si>
    <t>Steenwijkerland</t>
  </si>
  <si>
    <t>Stein</t>
  </si>
  <si>
    <t>Stichtse Vecht</t>
  </si>
  <si>
    <t>Súdwest-Fryslân</t>
  </si>
  <si>
    <t>Terneuzen</t>
  </si>
  <si>
    <t>Terschelling</t>
  </si>
  <si>
    <t>Texel</t>
  </si>
  <si>
    <t>Teylingen</t>
  </si>
  <si>
    <t>Tholen</t>
  </si>
  <si>
    <t>Tiel</t>
  </si>
  <si>
    <t>Tilburg</t>
  </si>
  <si>
    <t>Tubbergen</t>
  </si>
  <si>
    <t>Twenterand</t>
  </si>
  <si>
    <t>Tynaarlo</t>
  </si>
  <si>
    <t>Tytsjerksteradiel</t>
  </si>
  <si>
    <t>Uitgeest</t>
  </si>
  <si>
    <t>Uithoorn</t>
  </si>
  <si>
    <t>Urk</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</si>
  <si>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</si>
  <si>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</si>
  <si>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</si>
  <si>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</si>
  <si>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</si>
  <si>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</si>
  <si>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</si>
  <si>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</si>
  <si>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</si>
  <si>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</si>
  <si>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</si>
  <si>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</si>
  <si>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</si>
  <si>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</si>
  <si>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</si>
  <si>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</si>
  <si>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Voorschoten</t>
  </si>
  <si>
    <t>Voorst</t>
  </si>
  <si>
    <t>Vught</t>
  </si>
  <si>
    <t>Waadhoeke</t>
  </si>
  <si>
    <t>Waalre</t>
  </si>
  <si>
    <t>Waalwijk</t>
  </si>
  <si>
    <t>Waddinxveen</t>
  </si>
  <si>
    <t>Wageningen</t>
  </si>
  <si>
    <t>Wassenaar</t>
  </si>
  <si>
    <t>Waterland</t>
  </si>
  <si>
    <t>Weert</t>
  </si>
  <si>
    <t>Weesp</t>
  </si>
  <si>
    <t>West Betuwe</t>
  </si>
  <si>
    <t>West Maas en Waal</t>
  </si>
  <si>
    <t>Westerkwartier</t>
  </si>
  <si>
    <t>Westerveld</t>
  </si>
  <si>
    <t>Westervoort</t>
  </si>
  <si>
    <t>Westerwolde</t>
  </si>
  <si>
    <t>Westland</t>
  </si>
  <si>
    <t>Weststellingwerf</t>
  </si>
  <si>
    <t>Westvoorne</t>
  </si>
  <si>
    <t>Wierden</t>
  </si>
  <si>
    <t>Wijchen</t>
  </si>
  <si>
    <t>Wijdemeren</t>
  </si>
  <si>
    <t>Wijk bij Duurstede</t>
  </si>
  <si>
    <t>Winterswijk</t>
  </si>
  <si>
    <t>Woensdrecht</t>
  </si>
  <si>
    <t>Woerden</t>
  </si>
  <si>
    <t>De Wolden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</si>
  <si>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</si>
  <si>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</si>
  <si>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</si>
  <si>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</si>
  <si>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</si>
  <si>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</si>
  <si>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</si>
  <si>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</si>
  <si>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</si>
  <si>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</si>
  <si>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</si>
  <si>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</si>
  <si>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</si>
  <si>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</si>
  <si>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</si>
  <si>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</si>
  <si>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Provincie</t>
  </si>
  <si>
    <t>Naam organisatie (provincies staan onderaan)</t>
  </si>
  <si>
    <t>Mijn organisatie staat er niet tussen</t>
  </si>
  <si>
    <t>Overig</t>
  </si>
  <si>
    <t xml:space="preserve">Overig </t>
  </si>
  <si>
    <t>[selecteer eerst een SLA thema]</t>
  </si>
  <si>
    <t>5. Maatregel is afgerond (resultaat behaald)</t>
  </si>
  <si>
    <t>Maashorst</t>
  </si>
  <si>
    <t>Land van Cuijk</t>
  </si>
  <si>
    <t>Voorne aan Zee</t>
  </si>
  <si>
    <t>Gezondheidsdoelen in verkeers- en vervoersplannen</t>
  </si>
  <si>
    <t>Emissie-eisen aanbestedingen</t>
  </si>
  <si>
    <t>Emissie-eisen in vergunningen</t>
  </si>
  <si>
    <t>Regionale mobiliteitsprogramma’s</t>
  </si>
  <si>
    <t>Effectstudies luchtemissies</t>
  </si>
  <si>
    <t>Emissie-eisen in aanbestedingen</t>
  </si>
  <si>
    <t>Aanscherpen vergunningsbeleid</t>
  </si>
  <si>
    <t>Versterken toezicht en handhaving</t>
  </si>
  <si>
    <t>Acties n.a.v. pilot</t>
  </si>
  <si>
    <t>Voorlichting houtstook</t>
  </si>
  <si>
    <t xml:space="preserve">Communicatie gezondheidseffecten </t>
  </si>
  <si>
    <t>Toepassen Toolkit</t>
  </si>
  <si>
    <t>Toepassen meetmethode</t>
  </si>
  <si>
    <t xml:space="preserve">Communicatie stookalert </t>
  </si>
  <si>
    <t>Acteren o.b.v. Stookwijzer</t>
  </si>
  <si>
    <t xml:space="preserve">Verplichten gebruik walstroom </t>
  </si>
  <si>
    <t>Stimuleren walstroom</t>
  </si>
  <si>
    <t>Aanbestedingscriteria infrastructurele werkzaamheden</t>
  </si>
  <si>
    <t>Aanbestedingscriteria diensten en pleziervaart</t>
  </si>
  <si>
    <t>Routekaart zero emissie binnenhaven</t>
  </si>
  <si>
    <t xml:space="preserve">Integrale brongerichte reductie </t>
  </si>
  <si>
    <t>Sector afspraken reductie fijnstof</t>
  </si>
  <si>
    <t>Informeren toezichthouders</t>
  </si>
  <si>
    <t>Uitvoeren CHW-experiment</t>
  </si>
  <si>
    <t>Vernieuwing emissie-eisen</t>
  </si>
  <si>
    <t>Inzet meetsensoren</t>
  </si>
  <si>
    <t>Citizen science</t>
  </si>
  <si>
    <t>Uitvoering SLA</t>
  </si>
  <si>
    <t>Aanpak hoog blootgestelde locaties</t>
  </si>
  <si>
    <t>Aanpak hoog gevoelige groepen</t>
  </si>
  <si>
    <t>Implementatie SLA</t>
  </si>
  <si>
    <t>Draagvlak SLA</t>
  </si>
  <si>
    <t>Subsector [leeg]</t>
  </si>
  <si>
    <t>Verwachte jaartal invoering (Verplicht)</t>
  </si>
  <si>
    <t>Verwachte jaartal dat de maatregel afloopt (Optioneel)</t>
  </si>
  <si>
    <t>6. Maatregel is voortijdig stopgezet (resultaat niet behaald)</t>
  </si>
  <si>
    <t>Kennis en voorlichting</t>
  </si>
  <si>
    <t>Aanscherpen vergunningen</t>
  </si>
  <si>
    <t>Citizen Science</t>
  </si>
  <si>
    <t>Groen</t>
  </si>
  <si>
    <t>Meten en onderzoek</t>
  </si>
  <si>
    <t>Regelgeving en beleid</t>
  </si>
  <si>
    <t>Maatregelen woning</t>
  </si>
  <si>
    <t>Schone energie en energiebesparing</t>
  </si>
  <si>
    <t>Saneren of verschonen</t>
  </si>
  <si>
    <t>Participatietraject</t>
  </si>
  <si>
    <t>Schoner machinepark</t>
  </si>
  <si>
    <t>Toezicht en handhaving</t>
  </si>
  <si>
    <t>Schonere infra haven</t>
  </si>
  <si>
    <t>Schone energie</t>
  </si>
  <si>
    <t>Verbeteren VTH</t>
  </si>
  <si>
    <t>1 - AM</t>
  </si>
  <si>
    <t>2 - AM</t>
  </si>
  <si>
    <t>3 - AM</t>
  </si>
  <si>
    <t>4 - AM</t>
  </si>
  <si>
    <t>5 - AM</t>
  </si>
  <si>
    <t>6 - AM</t>
  </si>
  <si>
    <t>7 - AM</t>
  </si>
  <si>
    <t>8 - AM</t>
  </si>
  <si>
    <t>9 - AM</t>
  </si>
  <si>
    <t>10 - AM</t>
  </si>
  <si>
    <t>11 - AM</t>
  </si>
  <si>
    <t>12 - AM</t>
  </si>
  <si>
    <t>13 - AM</t>
  </si>
  <si>
    <t>14 - AM</t>
  </si>
  <si>
    <t>15 - AM</t>
  </si>
  <si>
    <t>16 - AM</t>
  </si>
  <si>
    <t>17 - AM</t>
  </si>
  <si>
    <t>18 - AM</t>
  </si>
  <si>
    <t>19 - AM</t>
  </si>
  <si>
    <t>20 - AM</t>
  </si>
  <si>
    <t>21 - AM</t>
  </si>
  <si>
    <t>22 - AM</t>
  </si>
  <si>
    <t>23 - AM</t>
  </si>
  <si>
    <t>24 - AM</t>
  </si>
  <si>
    <t>25 - AM</t>
  </si>
  <si>
    <t>26 - AM</t>
  </si>
  <si>
    <t>27 - AM</t>
  </si>
  <si>
    <t>28 - AM</t>
  </si>
  <si>
    <t>29 - AM</t>
  </si>
  <si>
    <t>30 - AM</t>
  </si>
  <si>
    <t>31 - AM</t>
  </si>
  <si>
    <t>32 - AM</t>
  </si>
  <si>
    <t>33 - AM</t>
  </si>
  <si>
    <t>34 - AM</t>
  </si>
  <si>
    <t>35 - AM</t>
  </si>
  <si>
    <t>36 - AM</t>
  </si>
  <si>
    <t>37 - AM</t>
  </si>
  <si>
    <t>38 - AM</t>
  </si>
  <si>
    <t>39 - AM</t>
  </si>
  <si>
    <t>40 - AM</t>
  </si>
  <si>
    <t>41 - AM</t>
  </si>
  <si>
    <t>42 - AM</t>
  </si>
  <si>
    <t>43 - AM</t>
  </si>
  <si>
    <t>44 - AM</t>
  </si>
  <si>
    <t>45 - AM</t>
  </si>
  <si>
    <t>46 - AM</t>
  </si>
  <si>
    <t>47 - AM</t>
  </si>
  <si>
    <t>48 - AM</t>
  </si>
  <si>
    <t>49 - AM</t>
  </si>
  <si>
    <t>50 - AM</t>
  </si>
  <si>
    <t>51 - AM</t>
  </si>
  <si>
    <t>Utrecht (Gem.)</t>
  </si>
  <si>
    <t>[Optioneel in te vullen]</t>
  </si>
  <si>
    <t>Voor 2020</t>
  </si>
  <si>
    <t>Na 2030</t>
  </si>
  <si>
    <t>Onbekend</t>
  </si>
  <si>
    <t>Groningen (prov.)</t>
  </si>
  <si>
    <t>Groningen (Gem.)</t>
  </si>
  <si>
    <t>Toelichtingstabel bij kolom H - Huidige fase maatregel</t>
  </si>
  <si>
    <t>Fase</t>
  </si>
  <si>
    <t>Uitleg</t>
  </si>
  <si>
    <t>Emailadres contactpersoon*</t>
  </si>
  <si>
    <t>*als er meerdere contactpersonen zijn, graag in hetzelfde vakje invullen en scheiden met een ; (puntkomma teken)</t>
  </si>
  <si>
    <t>Eerste ambtelijke verantwoordelijke*</t>
  </si>
  <si>
    <t>Beleidskader en ambities waarbinnen dit uitvoeringsplan valt</t>
  </si>
  <si>
    <t>Citizen science en participatie</t>
  </si>
  <si>
    <t>In deze kolom kunt u een algemene beschrijving geven van hoe de maatregel wordt ingevoerd. Wees hierin kort, krachtig en zo SMART mogelijk. In kolom H kunt u aangeven in welke fase de maatregel zich bevindt</t>
  </si>
  <si>
    <t>Graag duidelijk specificeren als de maatregel in specifieke gebieden of sub-sectoren wordt ingevoerd. Bijvoorbeeld binnen of buiten bebouwde kom of specifieke doelgroepen. Het toevoegen van een link naar een kaart of beleid is ook mogelijk in de tekst</t>
  </si>
  <si>
    <t>Specificatie gebieden of doelgroep/sectoren (Optioneel)</t>
  </si>
  <si>
    <t>In welke fase van uitvoering zit de maatregel momenteel? Voor een uitleg over de fases kunt u de bovenstaande tabel gebruiken</t>
  </si>
  <si>
    <t>Mocht de maatregel een einddatum hebben, graag specificeren wanneer deze afloopt. Denk hierbij bijvoorbeeld aan een sloopregeling die afloopt. Dit is vrijblijvende informatie en volgt de instructie van de kolom links hiernaast</t>
  </si>
  <si>
    <t>Hier kunt u de eventuele gefaseerde invoering van de maatregel beschrijven. Deze informatie is optioneel.</t>
  </si>
  <si>
    <t>Warme sanering varkenshouderijen</t>
  </si>
  <si>
    <t>Kies deze fase als de maatregel niet van toepassing is op uw organisatie. Bijvoorbeeld; er zijn geen binnenwateren of binnenhavens binnen uw gemeente, of alleen industrie die onder algemene regels valt en geen vergunningplicht heeft.</t>
  </si>
  <si>
    <t>Kies deze fase als de maatregel nog niet ingevoerd kan worden omdat er data of input mist, of omdat er voorbereidende onderzoeken/stappen worden ondernomen door u of andere partijen zoals de Rijksoverheid, die essentieel zijn om de maatregel te kunnen invoeren.</t>
  </si>
  <si>
    <t>Deze fase is het uitgangspunt van het SLA; alle maatregelen zijn bestuurlijk ondertekend en zijn daarmee een bestuurlijk voornemen. Maatregelen die nog niet zijn vastgesteld vallen dus in deze fase.</t>
  </si>
  <si>
    <t>De maatregel is afgerond waarbij het beoogde resultaat (gedeeltelijk) is behaald en heeft zodoende direct en indirect bijgedragen aan de SLA doelen.</t>
  </si>
  <si>
    <t>De maatregel is voortijdig stopgezet en heeft niet het beoogde resultaat behaald.</t>
  </si>
  <si>
    <t>De maatregel is in uitvoering en heeft op een directe of indirecte manier een positief effect op het behalen van de SLA doelen.</t>
  </si>
  <si>
    <t>Internationaal</t>
  </si>
  <si>
    <t>Ambitieus internationaal luchtbeleid</t>
  </si>
  <si>
    <t>Effectief gebruik internationale regelingen</t>
  </si>
  <si>
    <t>Kolom1</t>
  </si>
  <si>
    <t>Kolom2</t>
  </si>
  <si>
    <t>Kolom3</t>
  </si>
  <si>
    <t xml:space="preserve">Gemeenten, provincies én het Rijk streven, binnen hun mogelijkheden en in hun eigen netwerken naar ambitieus internationaal luchtbeleid gericht op aanscherping van de Richtlijn luchtkwaliteit en met name die van PM2.5. </t>
  </si>
  <si>
    <t>Gemeenten, provincies én het Rijk verkennen de mogelijkheden om effectiever gebruik te maken van internationale regelingen en innovatiefondsen voor het versneld terugdringen van de emissies en ter ondersteuning van effectief luchtbeleid.</t>
  </si>
  <si>
    <t>Deelnemende partij SLA</t>
  </si>
  <si>
    <t>Rijksoverheid</t>
  </si>
  <si>
    <t>Provincie Drenthe</t>
  </si>
  <si>
    <t>Provincie Flevoland</t>
  </si>
  <si>
    <t>Provincie Gelderland</t>
  </si>
  <si>
    <t>Provincie Noord-Brabant</t>
  </si>
  <si>
    <t>Provincie Noord-Holland</t>
  </si>
  <si>
    <t>Provincie Overijssel</t>
  </si>
  <si>
    <t>Provincie Utrecht</t>
  </si>
  <si>
    <t>Gemeente Utrecht</t>
  </si>
  <si>
    <t>Provincie Zeeland</t>
  </si>
  <si>
    <t>Provincie Zuid-Holland</t>
  </si>
  <si>
    <t>Provincie Groningen</t>
  </si>
  <si>
    <t>Provincie Limburg</t>
  </si>
  <si>
    <t>Provincie Friesland</t>
  </si>
  <si>
    <t>s-Hertogenbosch</t>
  </si>
  <si>
    <t>s-Gravenhage</t>
  </si>
  <si>
    <t>Friesland</t>
  </si>
  <si>
    <t>n.v.t.</t>
  </si>
  <si>
    <t>Provincie Fryslân</t>
  </si>
  <si>
    <t>Naam organisatie</t>
  </si>
  <si>
    <t>Subthema</t>
  </si>
  <si>
    <t>Dijk en Waard</t>
  </si>
  <si>
    <t>toegetreden na 1-10-2023</t>
  </si>
  <si>
    <t>gemeente inmiddels samengevoegd</t>
  </si>
  <si>
    <t>Beemster (Gem. Purmerend)</t>
  </si>
  <si>
    <t>Boxmeer (Gem. Land van Cuijk)</t>
  </si>
  <si>
    <t>Brielle (Gem. Voorne aan Zee)</t>
  </si>
  <si>
    <t>Cuijk (Gem. Land van Cuijk)</t>
  </si>
  <si>
    <t>Grave (Gem. Land van Cuijk)</t>
  </si>
  <si>
    <t>Heerhugowaard (Gem. Dijk en Waard)</t>
  </si>
  <si>
    <t>Hellevoetsluis (Gem. Voorne aan Zee)</t>
  </si>
  <si>
    <t>Landerd (Gem. Maashorst)</t>
  </si>
  <si>
    <t>Langedijk (Gem. Dijk en Waard)</t>
  </si>
  <si>
    <t>Mill en Sint Hubert (Gem. Land van Cuijk)</t>
  </si>
  <si>
    <t>Sint Anthonis (Gem. Land van Cuijk)</t>
  </si>
  <si>
    <t>Uden (Gem. Maashorst)</t>
  </si>
  <si>
    <t>Thema's</t>
  </si>
  <si>
    <t>Subthema's</t>
  </si>
  <si>
    <t>Mobiele_werktuigen</t>
  </si>
  <si>
    <t>Binnenvaart_en_havens</t>
  </si>
  <si>
    <t>Mobiele_ werktuigen</t>
  </si>
  <si>
    <t>Citizen_ science_en_participatie</t>
  </si>
  <si>
    <t>Decentraal uitvoeringsplan - Schone Lucht Akkoord - Versie: 2024</t>
  </si>
  <si>
    <r>
      <t>Binnenvaart</t>
    </r>
    <r>
      <rPr>
        <sz val="10"/>
        <rFont val="Calibri"/>
        <family val="2"/>
        <scheme val="minor"/>
      </rPr>
      <t>_</t>
    </r>
    <r>
      <rPr>
        <sz val="10"/>
        <color theme="1"/>
        <rFont val="Calibri"/>
        <family val="2"/>
        <scheme val="minor"/>
      </rPr>
      <t>en</t>
    </r>
    <r>
      <rPr>
        <sz val="10"/>
        <rFont val="Calibri"/>
        <family val="2"/>
        <scheme val="minor"/>
      </rPr>
      <t>_</t>
    </r>
    <r>
      <rPr>
        <sz val="10"/>
        <color theme="1"/>
        <rFont val="Calibri"/>
        <family val="2"/>
        <scheme val="minor"/>
      </rPr>
      <t>havens</t>
    </r>
  </si>
  <si>
    <t>Sub-thema (Verplicht)</t>
  </si>
  <si>
    <t>Naam maatregel (Verplicht)</t>
  </si>
  <si>
    <t>nvt</t>
  </si>
  <si>
    <t>Citizen_science_en_participatie</t>
  </si>
  <si>
    <t>Gemeenten, provincies en het Rijk nemen vanaf 2021 luchtkwaliteits- en gezondheidsdoelen standaard op in aanbestedingen van voertuigen en transportdiensten. De aanbestedingscriteria komen minimaal overeen met de emissie-eisen van de MVI criteria zoals gepubliceerd op de PIANOo website. Partijen maken afspraken over de periodieke aanscherping van de eisen richting 2030. Indien gewenst kunnen gemeenten en provincies kiezen voor een verdergaande ambitie, Bijvoorbeeld voor hoogblootgestelde of nabij kwetsbare bestemmingen gebieden. 
Ambitie is, om de inzet van (oudere) dieselvoertuigen te beëindigen en schone alternatieven te stimuleren.</t>
  </si>
  <si>
    <t>Deelnemende gemeenten nemen binnengekomen klachten van de stookwijzer in ontvangst. Indien er sprake is van (herhaalde) overlast op een bepaalde locatie, acteren gemeenten daar waar mogelijk op. Bijvoorbeeld door middel van voorlichting, aanbieden van bemiddeling of handhaven door gebruik te maken van de toolkit Overlast van houtstook.</t>
  </si>
  <si>
    <t>Gemeenten borgen de uitvoering van het hoofdlijnenakkoord Warme Sanering Varkenshouderijen o.a. door middel van wijzigingen van bestemmingsplannen.</t>
  </si>
  <si>
    <r>
      <t xml:space="preserve">Gemeenten en provincies ondersteunen </t>
    </r>
    <r>
      <rPr>
        <sz val="10"/>
        <color rgb="FF3C3C3B"/>
        <rFont val="Ebrima"/>
      </rPr>
      <t>de realisatie van afspraken welke het Rijk sluit met verschillende landbouwsectoren over integrale brongerichte reductie van emissies t.b.v. beleid (aansluitend bij hotspotbenadering/ gebiedsaanpak van de commissies). Een nadere uitwerking van acties voor decentrale overheden moet nog nadere uitwerking krijgen, afhankelijk van de afgesproken sectormaatregelen.</t>
    </r>
  </si>
  <si>
    <r>
      <t>Wat is de</t>
    </r>
    <r>
      <rPr>
        <b/>
        <sz val="10"/>
        <color theme="1"/>
        <rFont val="Ebrima"/>
      </rPr>
      <t xml:space="preserve"> verwachte jaartal</t>
    </r>
    <r>
      <rPr>
        <sz val="10"/>
        <color theme="1"/>
        <rFont val="Ebrima"/>
      </rPr>
      <t xml:space="preserve"> waarin maatregel de maatregel is ingevoerd en/of effect heeft op de luchtkwaliteit. Mocht u het antwoord hiervan niet weten dan kunt u een (grove) schatting doen waar u momenteel van uitgaat. Als er bijvoorbeeld meerdere jaartallen zijn van invoering (bijvoorbeeld gefaseerde invoer milieuzone), dan kunt u het datum of jaartal kiezen wanneer de maatregel het eerst (gedeeltelijk) wordt geïmplementeerd en wanneer er dus effect wordt verwacht. </t>
    </r>
  </si>
  <si>
    <t>Is de maatregel i.s.m. derde partij of regio (publiek of privaat) (Optioneel)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</si>
</sst>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_);\(#,##0\);&quot;-  &quot;;&quot; &quot;@&quot; &quot;"/>
    <numFmt numFmtId="165" formatCode="0.00%_);\-0.00%_);&quot;-  &quot;;&quot; &quot;@&quot; &quot;"/>
    <numFmt numFmtId="166" formatCode="#,##0.0000_);\(#,##0.0000\);&quot;-  &quot;;&quot; &quot;@&quot; &quot;"/>
    <numFmt numFmtId="167" formatCode="dd\ mmm\ yyyy_);\(###0\);&quot;-  &quot;;&quot; &quot;@&quot; &quot;"/>
    <numFmt numFmtId="168" formatCode="dd\ mmm\ yy_);\(###0\);&quot;-  &quot;;&quot; &quot;@&quot; &quot;"/>
    <numFmt numFmtId="169" formatCode="###0_);\(###0\);&quot;-  &quot;;&quot; &quot;@&quot; &quot;"/>
    <numFmt numFmtId="170" formatCode="dd/mm/yyyy"/>
  </numFmts>
  <fonts count="49" x14ac:knownFonts="1">
    <font>
      <sz val="11"/>
      <color theme="1"/>
      <name val="Calibri"/>
      <family val="2"/>
      <scheme val="minor"/>
    </font>
    <font>
      <sz val="11"/>
      <color theme="1"/>
      <name val="Calibri"/>
      <family val="2"/>
      <scheme val="minor"/>
    </font>
    <font>
      <sz val="11"/>
      <color theme="1"/>
      <name val="Calibri"/>
      <family val="2"/>
    </font>
    <font>
      <sz val="10"/>
      <color theme="1"/>
      <name val="Calibri Light"/>
      <family val="2"/>
      <scheme val="major"/>
    </font>
    <font>
      <b/>
      <sz val="10"/>
      <color theme="1"/>
      <name val="Calibri Light"/>
      <family val="2"/>
      <scheme val="major"/>
    </font>
    <font>
      <sz val="10"/>
      <color theme="1"/>
      <name val="Ebrima"/>
    </font>
    <font>
      <b/>
      <sz val="10"/>
      <color theme="1"/>
      <name val="Ebrima"/>
    </font>
    <font>
      <sz val="8"/>
      <color theme="1"/>
      <name val="Ebrima"/>
    </font>
    <font>
      <b/>
      <sz val="8"/>
      <color rgb="FFFF0000"/>
      <name val="Ebrima"/>
    </font>
    <font>
      <sz val="9"/>
      <color theme="1"/>
      <name val="Ebrima"/>
    </font>
    <font>
      <i/>
      <sz val="10"/>
      <color theme="1"/>
      <name val="Calibri Light"/>
      <family val="2"/>
      <scheme val="major"/>
    </font>
    <font>
      <b/>
      <sz val="10"/>
      <color theme="0"/>
      <name val="Calibri Light"/>
      <family val="2"/>
      <scheme val="major"/>
    </font>
    <font>
      <i/>
      <sz val="10"/>
      <color theme="1"/>
      <name val="Ebrima"/>
    </font>
    <font>
      <sz val="10"/>
      <color rgb="FF3C3C3B"/>
      <name val="Ebrima"/>
    </font>
    <font>
      <i/>
      <sz val="9"/>
      <color theme="1"/>
      <name val="Ebrima"/>
    </font>
    <font>
      <sz val="10"/>
      <name val="Ebrima"/>
    </font>
    <font>
      <b/>
      <sz val="10"/>
      <color rgb="FF00B3E6"/>
      <name val="Calibri Light"/>
      <family val="2"/>
      <scheme val="major"/>
    </font>
    <font>
      <sz val="10"/>
      <color rgb="FF00B3E6"/>
      <name val="Calibri Light"/>
      <family val="2"/>
      <scheme val="major"/>
    </font>
    <font>
      <sz val="10"/>
      <color rgb="FF00B3E6"/>
      <name val="Ebrima"/>
    </font>
    <font>
      <sz val="9"/>
      <color rgb="FF00B3E6"/>
      <name val="Ebrima"/>
    </font>
    <font>
      <b/>
      <i/>
      <sz val="10"/>
      <color rgb="FF00B3E6"/>
      <name val="Ebrima"/>
    </font>
    <font>
      <b/>
      <sz val="10"/>
      <color rgb="FF00B3E6"/>
      <name val="Ebrima"/>
    </font>
    <font>
      <sz val="8"/>
      <color rgb="FF00B3E6"/>
      <name val="Ebrima"/>
    </font>
    <font>
      <sz val="8"/>
      <color rgb="FF000000"/>
      <name val="Segoe UI"/>
      <family val="2"/>
    </font>
    <font>
      <b/>
      <sz val="18"/>
      <color theme="1"/>
      <name val="Ebrima"/>
    </font>
    <font>
      <sz val="10"/>
      <name val="Calibri"/>
      <family val="2"/>
      <scheme val="minor"/>
    </font>
    <font>
      <sz val="10"/>
      <color theme="1"/>
      <name val="Calibri"/>
      <family val="2"/>
      <scheme val="minor"/>
    </font>
    <font>
      <u/>
      <sz val="11"/>
      <color theme="10"/>
      <name val="Calibri"/>
      <family val="2"/>
      <scheme val="minor"/>
    </font>
    <font>
      <u/>
      <sz val="9"/>
      <color theme="4"/>
      <name val="Ebrima"/>
    </font>
    <font>
      <i/>
      <sz val="10"/>
      <color rgb="FF3C3C3B"/>
      <name val="Ebrima"/>
    </font>
    <font>
      <strike/>
      <sz val="8"/>
      <color theme="1"/>
      <name val="Ebrima"/>
    </font>
    <font>
      <b/>
      <sz val="18"/>
      <color rgb="FF000000"/>
      <name val="Ebrima"/>
    </font>
    <font>
      <sz val="10"/>
      <color rgb="FF000000"/>
      <name val="Ebrima"/>
    </font>
    <font>
      <sz val="7"/>
      <color rgb="FFFF0000"/>
      <name val="Ebrima"/>
    </font>
    <font>
      <b/>
      <sz val="11"/>
      <color theme="1"/>
      <name val="Calibri"/>
      <family val="2"/>
      <scheme val="minor"/>
    </font>
    <font>
      <b/>
      <i/>
      <sz val="10"/>
      <color theme="1"/>
      <name val="Calibri Light"/>
      <family val="2"/>
      <scheme val="major"/>
    </font>
    <font>
      <b/>
      <sz val="24"/>
      <color theme="0"/>
      <name val="Calibri"/>
      <family val="2"/>
      <scheme val="minor"/>
    </font>
    <font>
      <b/>
      <sz val="14"/>
      <color theme="1"/>
      <name val="Calibri"/>
      <family val="2"/>
      <scheme val="minor"/>
    </font>
    <font>
      <b/>
      <sz val="10"/>
      <color theme="1"/>
      <name val="Calibri"/>
      <family val="2"/>
      <scheme val="minor"/>
    </font>
    <font>
      <b/>
      <sz val="10"/>
      <color rgb="FF000000"/>
      <name val="Ebrima"/>
    </font>
    <font>
      <sz val="11"/>
      <color theme="4"/>
      <name val="Calibri"/>
      <family val="2"/>
      <scheme val="minor"/>
    </font>
    <font>
      <sz val="11"/>
      <color theme="8" tint="-0.249977111117893"/>
      <name val="Calibri"/>
      <family val="2"/>
      <scheme val="minor"/>
    </font>
    <font>
      <i/>
      <sz val="11"/>
      <color theme="1"/>
      <name val="Calibri"/>
      <family val="2"/>
      <scheme val="minor"/>
    </font>
    <font>
      <b/>
      <i/>
      <sz val="10"/>
      <color theme="0"/>
      <name val="Calibri Light"/>
      <family val="2"/>
      <scheme val="major"/>
    </font>
    <font>
      <b/>
      <sz val="10"/>
      <name val="Calibri"/>
      <family val="2"/>
      <scheme val="minor"/>
    </font>
    <font>
      <sz val="10"/>
      <color theme="1"/>
      <name val="Calibri Light"/>
      <scheme val="major"/>
    </font>
    <font>
      <sz val="11"/>
      <color rgb="FFFF0000"/>
      <name val="Calibri"/>
      <family val="2"/>
      <scheme val="minor"/>
    </font>
    <font>
      <b/>
      <sz val="11"/>
      <color rgb="FFFF0000"/>
      <name val="Calibri"/>
      <family val="2"/>
      <scheme val="minor"/>
    </font>
    <font>
      <sz val="10"/>
      <color theme="1"/>
      <name val="Calibri"/>
      <scheme val="minor"/>
    </font>
  </fonts>
  <fills count="1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00B3E6"/>
        <bgColor indexed="64"/>
      </patternFill>
    </fill>
    <fill>
      <patternFill patternType="solid">
        <fgColor rgb="FFE0E7F4"/>
        <bgColor indexed="64"/>
      </patternFill>
    </fill>
    <fill>
      <patternFill patternType="solid">
        <fgColor theme="4" tint="0.59999389629810485"/>
        <bgColor indexed="64"/>
      </patternFill>
    </fill>
    <fill>
      <patternFill patternType="solid">
        <fgColor rgb="FFD9D9D9"/>
        <bgColor indexed="64"/>
      </patternFill>
    </fill>
    <fill>
      <patternFill patternType="solid">
        <fgColor rgb="FFFFF5D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34998626667073579"/>
        <bgColor indexed="64"/>
      </patternFill>
    </fill>
  </fills>
  <borders count="66">
    <border>
      <left/>
      <right/>
      <top/>
      <bottom/>
      <diagonal/>
    </border>
    <border>
      <left style="thin">
        <color indexed="64"/>
      </left>
      <right/>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rgb="FF000000"/>
      </top>
      <bottom/>
      <diagonal/>
    </border>
    <border>
      <left/>
      <right/>
      <top style="thin">
        <color rgb="FF000000"/>
      </top>
      <bottom style="thin">
        <color rgb="FF00000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rgb="FF000000"/>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rgb="FF000000"/>
      </top>
      <bottom style="thin">
        <color rgb="FF000000"/>
      </bottom>
      <diagonal/>
    </border>
    <border>
      <left style="thin">
        <color theme="0" tint="-0.249977111117893"/>
      </left>
      <right style="thin">
        <color theme="0" tint="-0.249977111117893"/>
      </right>
      <top style="thin">
        <color theme="0" tint="-0.249977111117893"/>
      </top>
      <bottom style="thin">
        <color rgb="FF000000"/>
      </bottom>
      <diagonal/>
    </border>
    <border>
      <left/>
      <right/>
      <top/>
      <bottom style="thin">
        <color rgb="FF000000"/>
      </bottom>
      <diagonal/>
    </border>
    <border>
      <left/>
      <right style="medium">
        <color indexed="64"/>
      </right>
      <top/>
      <bottom style="medium">
        <color indexed="64"/>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249977111117893"/>
      </right>
      <top style="thin">
        <color theme="0" tint="-0.249977111117893"/>
      </top>
      <bottom style="thin">
        <color theme="0" tint="-0.249977111117893"/>
      </bottom>
      <diagonal/>
    </border>
    <border>
      <left/>
      <right style="medium">
        <color indexed="64"/>
      </right>
      <top/>
      <bottom/>
      <diagonal/>
    </border>
    <border>
      <left style="medium">
        <color indexed="64"/>
      </left>
      <right style="thin">
        <color theme="0" tint="-0.249977111117893"/>
      </right>
      <top style="thin">
        <color theme="0" tint="-0.249977111117893"/>
      </top>
      <bottom style="thin">
        <color rgb="FF000000"/>
      </bottom>
      <diagonal/>
    </border>
    <border>
      <left/>
      <right style="medium">
        <color indexed="64"/>
      </right>
      <top/>
      <bottom style="thin">
        <color rgb="FF000000"/>
      </bottom>
      <diagonal/>
    </border>
    <border>
      <left style="medium">
        <color indexed="64"/>
      </left>
      <right style="thin">
        <color theme="0" tint="-0.249977111117893"/>
      </right>
      <top/>
      <bottom style="thin">
        <color theme="0" tint="-0.249977111117893"/>
      </bottom>
      <diagonal/>
    </border>
    <border>
      <left style="medium">
        <color indexed="64"/>
      </left>
      <right style="thin">
        <color theme="0" tint="-0.249977111117893"/>
      </right>
      <top style="thin">
        <color theme="0" tint="-0.249977111117893"/>
      </top>
      <bottom/>
      <diagonal/>
    </border>
    <border>
      <left style="medium">
        <color indexed="64"/>
      </left>
      <right style="thin">
        <color theme="0" tint="-0.249977111117893"/>
      </right>
      <top style="thin">
        <color rgb="FF000000"/>
      </top>
      <bottom style="thin">
        <color theme="0" tint="-0.249977111117893"/>
      </bottom>
      <diagonal/>
    </border>
    <border>
      <left/>
      <right style="medium">
        <color indexed="64"/>
      </right>
      <top style="thin">
        <color rgb="FF000000"/>
      </top>
      <bottom/>
      <diagonal/>
    </border>
    <border>
      <left/>
      <right style="medium">
        <color indexed="64"/>
      </right>
      <top style="thin">
        <color rgb="FF000000"/>
      </top>
      <bottom style="thin">
        <color rgb="FF000000"/>
      </bottom>
      <diagonal/>
    </border>
    <border>
      <left style="thin">
        <color theme="0" tint="-0.249977111117893"/>
      </left>
      <right style="thin">
        <color indexed="64"/>
      </right>
      <top style="medium">
        <color indexed="64"/>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rgb="FF000000"/>
      </bottom>
      <diagonal/>
    </border>
    <border>
      <left style="thin">
        <color theme="0" tint="-0.249977111117893"/>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diagonal/>
    </border>
    <border>
      <left style="thin">
        <color theme="0" tint="-0.249977111117893"/>
      </left>
      <right style="thin">
        <color indexed="64"/>
      </right>
      <top style="thin">
        <color rgb="FF000000"/>
      </top>
      <bottom style="thin">
        <color theme="0" tint="-0.249977111117893"/>
      </bottom>
      <diagonal/>
    </border>
    <border>
      <left style="thin">
        <color theme="0" tint="-0.249977111117893"/>
      </left>
      <right style="thin">
        <color indexed="64"/>
      </right>
      <top style="thin">
        <color rgb="FF000000"/>
      </top>
      <bottom style="thin">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theme="0" tint="-0.249977111117893"/>
      </right>
      <top style="thin">
        <color theme="1"/>
      </top>
      <bottom style="thin">
        <color theme="1"/>
      </bottom>
      <diagonal/>
    </border>
    <border>
      <left/>
      <right/>
      <top style="medium">
        <color theme="1"/>
      </top>
      <bottom/>
      <diagonal/>
    </border>
    <border>
      <left style="thin">
        <color indexed="64"/>
      </left>
      <right/>
      <top style="medium">
        <color theme="1"/>
      </top>
      <bottom/>
      <diagonal/>
    </border>
    <border>
      <left/>
      <right style="medium">
        <color theme="1"/>
      </right>
      <top style="medium">
        <color theme="1"/>
      </top>
      <bottom/>
      <diagonal/>
    </border>
    <border>
      <left/>
      <right style="medium">
        <color theme="1"/>
      </right>
      <top/>
      <bottom/>
      <diagonal/>
    </border>
    <border>
      <left/>
      <right/>
      <top/>
      <bottom style="medium">
        <color theme="1"/>
      </bottom>
      <diagonal/>
    </border>
    <border>
      <left style="thin">
        <color indexed="64"/>
      </left>
      <right/>
      <top/>
      <bottom style="medium">
        <color theme="1"/>
      </bottom>
      <diagonal/>
    </border>
    <border>
      <left/>
      <right style="medium">
        <color theme="1"/>
      </right>
      <top/>
      <bottom style="medium">
        <color theme="1"/>
      </bottom>
      <diagonal/>
    </border>
    <border>
      <left style="thin">
        <color theme="0" tint="-0.249977111117893"/>
      </left>
      <right style="thin">
        <color indexed="64"/>
      </right>
      <top style="thin">
        <color theme="0" tint="-0.249977111117893"/>
      </top>
      <bottom style="thin">
        <color indexed="64"/>
      </bottom>
      <diagonal/>
    </border>
    <border>
      <left/>
      <right/>
      <top/>
      <bottom style="thin">
        <color indexed="64"/>
      </bottom>
      <diagonal/>
    </border>
    <border>
      <left/>
      <right style="medium">
        <color indexed="64"/>
      </right>
      <top/>
      <bottom style="thin">
        <color indexed="64"/>
      </bottom>
      <diagonal/>
    </border>
    <border>
      <left style="thin">
        <color theme="0" tint="-0.249977111117893"/>
      </left>
      <right style="thin">
        <color indexed="64"/>
      </right>
      <top style="thin">
        <color indexed="64"/>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medium">
        <color indexed="64"/>
      </left>
      <right style="thin">
        <color theme="0" tint="-0.249977111117893"/>
      </right>
      <top style="thin">
        <color indexed="64"/>
      </top>
      <bottom style="thin">
        <color theme="0" tint="-0.249977111117893"/>
      </bottom>
      <diagonal/>
    </border>
    <border>
      <left/>
      <right/>
      <top style="thin">
        <color indexed="64"/>
      </top>
      <bottom style="thin">
        <color indexed="64"/>
      </bottom>
      <diagonal/>
    </border>
    <border>
      <left style="medium">
        <color indexed="64"/>
      </left>
      <right style="medium">
        <color indexed="64"/>
      </right>
      <top/>
      <bottom/>
      <diagonal/>
    </border>
    <border>
      <left/>
      <right/>
      <top style="thin">
        <color theme="4" tint="0.39997558519241921"/>
      </top>
      <bottom/>
      <diagonal/>
    </border>
    <border>
      <left style="thin">
        <color theme="0" tint="-0.499984740745262"/>
      </left>
      <right style="thin">
        <color theme="0" tint="-0.499984740745262"/>
      </right>
      <top/>
      <bottom/>
      <diagonal/>
    </border>
  </borders>
  <cellStyleXfs count="9">
    <xf numFmtId="164" fontId="0" fillId="0" borderId="0" applyFont="0" applyFill="0" applyBorder="0" applyProtection="0">
      <alignment vertical="top"/>
    </xf>
    <xf numFmtId="165" fontId="1" fillId="0" borderId="0" applyFont="0" applyFill="0" applyBorder="0" applyProtection="0">
      <alignment vertical="top"/>
    </xf>
    <xf numFmtId="0" fontId="2" fillId="0" borderId="0"/>
    <xf numFmtId="166" fontId="1" fillId="0" borderId="0" applyFont="0" applyFill="0" applyBorder="0" applyProtection="0">
      <alignment vertical="top"/>
    </xf>
    <xf numFmtId="167" fontId="1" fillId="0" borderId="0" applyFont="0" applyFill="0" applyBorder="0" applyProtection="0">
      <alignment vertical="top"/>
    </xf>
    <xf numFmtId="168" fontId="1" fillId="0" borderId="0" applyFont="0" applyFill="0" applyBorder="0" applyProtection="0">
      <alignment vertical="top"/>
    </xf>
    <xf numFmtId="169" fontId="1" fillId="0" borderId="0" applyFont="0" applyFill="0" applyBorder="0" applyProtection="0">
      <alignment vertical="top"/>
    </xf>
    <xf numFmtId="164" fontId="27" fillId="0" borderId="0" applyNumberFormat="0" applyFill="0" applyBorder="0" applyAlignment="0" applyProtection="0">
      <alignment vertical="top"/>
    </xf>
    <xf numFmtId="0" fontId="1" fillId="0" borderId="0"/>
  </cellStyleXfs>
  <cellXfs count="315">
    <xf numFmtId="164" fontId="0" fillId="0" borderId="0" xfId="0">
      <alignment vertical="top"/>
    </xf>
    <xf numFmtId="0" fontId="3" fillId="0" borderId="0" xfId="2" applyFont="1"/>
    <xf numFmtId="0" fontId="3" fillId="3" borderId="0" xfId="2" applyFont="1" applyFill="1"/>
    <xf numFmtId="0" fontId="3" fillId="3" borderId="0" xfId="2" applyFont="1" applyFill="1" applyBorder="1"/>
    <xf numFmtId="0" fontId="5" fillId="0" borderId="0" xfId="2" applyFont="1" applyFill="1" applyBorder="1"/>
    <xf numFmtId="0" fontId="5" fillId="3" borderId="0" xfId="2" applyFont="1" applyFill="1"/>
    <xf numFmtId="0" fontId="7" fillId="3" borderId="0" xfId="2" applyFont="1" applyFill="1"/>
    <xf numFmtId="0" fontId="5" fillId="3" borderId="0" xfId="2" applyFont="1" applyFill="1" applyBorder="1"/>
    <xf numFmtId="0" fontId="9" fillId="3" borderId="0" xfId="2" applyFont="1" applyFill="1" applyBorder="1"/>
    <xf numFmtId="0" fontId="3" fillId="10" borderId="0" xfId="2" applyFont="1" applyFill="1"/>
    <xf numFmtId="0" fontId="5" fillId="10" borderId="0" xfId="2" applyFont="1" applyFill="1" applyBorder="1"/>
    <xf numFmtId="0" fontId="9" fillId="10" borderId="0" xfId="2" applyFont="1" applyFill="1" applyBorder="1"/>
    <xf numFmtId="0" fontId="6" fillId="10" borderId="0" xfId="2" applyFont="1" applyFill="1" applyBorder="1"/>
    <xf numFmtId="0" fontId="7" fillId="10" borderId="0" xfId="2" applyFont="1" applyFill="1" applyBorder="1"/>
    <xf numFmtId="0" fontId="11" fillId="10" borderId="0" xfId="2" applyFont="1" applyFill="1"/>
    <xf numFmtId="0" fontId="5" fillId="10" borderId="0" xfId="2" applyFont="1" applyFill="1"/>
    <xf numFmtId="0" fontId="7" fillId="10" borderId="0" xfId="2" applyFont="1" applyFill="1"/>
    <xf numFmtId="0" fontId="3" fillId="10" borderId="0" xfId="2" applyFont="1" applyFill="1" applyBorder="1"/>
    <xf numFmtId="0" fontId="11" fillId="10" borderId="3" xfId="2" applyFont="1" applyFill="1" applyBorder="1"/>
    <xf numFmtId="0" fontId="7" fillId="10" borderId="0" xfId="2" applyFont="1" applyFill="1" applyAlignment="1">
      <alignment vertical="center"/>
    </xf>
    <xf numFmtId="164" fontId="12" fillId="10" borderId="0" xfId="0" applyFont="1" applyFill="1" applyBorder="1" applyAlignment="1">
      <alignment horizontal="left" vertical="top"/>
    </xf>
    <xf numFmtId="0" fontId="11" fillId="10" borderId="0" xfId="2" applyFont="1" applyFill="1" applyBorder="1"/>
    <xf numFmtId="49" fontId="7" fillId="10" borderId="0" xfId="2" applyNumberFormat="1" applyFont="1" applyFill="1" applyBorder="1" applyAlignment="1">
      <alignment wrapText="1"/>
    </xf>
    <xf numFmtId="49" fontId="5" fillId="10" borderId="0" xfId="2" applyNumberFormat="1" applyFont="1" applyFill="1" applyBorder="1" applyAlignment="1">
      <alignment wrapText="1"/>
    </xf>
    <xf numFmtId="0" fontId="18" fillId="10" borderId="0" xfId="2" applyFont="1" applyFill="1" applyBorder="1" applyAlignment="1">
      <alignment wrapText="1"/>
    </xf>
    <xf numFmtId="0" fontId="16" fillId="10" borderId="0" xfId="2" applyFont="1" applyFill="1" applyBorder="1"/>
    <xf numFmtId="0" fontId="17" fillId="10" borderId="0" xfId="2" applyFont="1" applyFill="1" applyBorder="1"/>
    <xf numFmtId="0" fontId="18" fillId="10" borderId="0" xfId="2" applyFont="1" applyFill="1" applyBorder="1"/>
    <xf numFmtId="0" fontId="19" fillId="10" borderId="0" xfId="2" applyFont="1" applyFill="1" applyBorder="1"/>
    <xf numFmtId="0" fontId="20" fillId="10" borderId="0" xfId="2" applyFont="1" applyFill="1" applyBorder="1"/>
    <xf numFmtId="0" fontId="22" fillId="10" borderId="0" xfId="2" applyFont="1" applyFill="1" applyBorder="1"/>
    <xf numFmtId="0" fontId="3" fillId="11" borderId="0" xfId="2" applyFont="1" applyFill="1"/>
    <xf numFmtId="0" fontId="3" fillId="11" borderId="0" xfId="2" applyFont="1" applyFill="1" applyBorder="1"/>
    <xf numFmtId="0" fontId="5" fillId="11" borderId="0" xfId="2" applyFont="1" applyFill="1" applyBorder="1"/>
    <xf numFmtId="49" fontId="5" fillId="11" borderId="0" xfId="2" applyNumberFormat="1" applyFont="1" applyFill="1" applyBorder="1" applyAlignment="1">
      <alignment wrapText="1"/>
    </xf>
    <xf numFmtId="0" fontId="9" fillId="11" borderId="0" xfId="2" applyFont="1" applyFill="1" applyBorder="1"/>
    <xf numFmtId="164" fontId="9" fillId="11" borderId="0" xfId="0" applyFont="1" applyFill="1" applyBorder="1">
      <alignment vertical="top"/>
    </xf>
    <xf numFmtId="0" fontId="4" fillId="11" borderId="0" xfId="2" applyFont="1" applyFill="1" applyBorder="1"/>
    <xf numFmtId="0" fontId="3" fillId="11" borderId="0" xfId="2" applyFont="1" applyFill="1" applyBorder="1" applyAlignment="1">
      <alignment horizontal="center"/>
    </xf>
    <xf numFmtId="164" fontId="14" fillId="11" borderId="0" xfId="0" applyFont="1" applyFill="1" applyBorder="1">
      <alignment vertical="top"/>
    </xf>
    <xf numFmtId="49" fontId="15" fillId="11" borderId="0" xfId="2" applyNumberFormat="1" applyFont="1" applyFill="1" applyBorder="1" applyAlignment="1">
      <alignment wrapText="1"/>
    </xf>
    <xf numFmtId="164" fontId="9" fillId="11" borderId="0" xfId="0" applyFont="1" applyFill="1" applyBorder="1" applyAlignment="1">
      <alignment horizontal="right" vertical="top"/>
    </xf>
    <xf numFmtId="164" fontId="5" fillId="11" borderId="0" xfId="0" applyFont="1" applyFill="1" applyBorder="1">
      <alignment vertical="top"/>
    </xf>
    <xf numFmtId="164" fontId="6" fillId="11" borderId="0" xfId="0" applyFont="1" applyFill="1" applyBorder="1">
      <alignment vertical="top"/>
    </xf>
    <xf numFmtId="0" fontId="5" fillId="11" borderId="0" xfId="2" applyFont="1" applyFill="1"/>
    <xf numFmtId="164" fontId="12" fillId="11" borderId="0" xfId="0" applyFont="1" applyFill="1" applyBorder="1" applyAlignment="1">
      <alignment horizontal="left" vertical="top"/>
    </xf>
    <xf numFmtId="0" fontId="6" fillId="11" borderId="0" xfId="2" applyFont="1" applyFill="1" applyBorder="1"/>
    <xf numFmtId="0" fontId="7" fillId="11" borderId="0" xfId="2" applyFont="1" applyFill="1" applyBorder="1"/>
    <xf numFmtId="0" fontId="7" fillId="11" borderId="0" xfId="2" applyFont="1" applyFill="1" applyAlignment="1">
      <alignment vertical="center"/>
    </xf>
    <xf numFmtId="49" fontId="7" fillId="11" borderId="0" xfId="2" applyNumberFormat="1" applyFont="1" applyFill="1" applyBorder="1" applyAlignment="1">
      <alignment wrapText="1"/>
    </xf>
    <xf numFmtId="0" fontId="7" fillId="11" borderId="0" xfId="2" applyFont="1" applyFill="1"/>
    <xf numFmtId="49" fontId="8" fillId="11" borderId="0" xfId="3" applyNumberFormat="1" applyFont="1" applyFill="1" applyBorder="1" applyAlignment="1">
      <alignment vertical="top" wrapText="1"/>
    </xf>
    <xf numFmtId="0" fontId="7" fillId="11" borderId="0" xfId="2" applyFont="1" applyFill="1" applyBorder="1" applyAlignment="1">
      <alignment horizontal="center"/>
    </xf>
    <xf numFmtId="0" fontId="7" fillId="10" borderId="0" xfId="2" applyFont="1" applyFill="1" applyBorder="1" applyAlignment="1">
      <alignment horizontal="center"/>
    </xf>
    <xf numFmtId="49" fontId="5" fillId="9" borderId="10" xfId="2" applyNumberFormat="1" applyFont="1" applyFill="1" applyBorder="1" applyAlignment="1">
      <alignment horizontal="left" wrapText="1"/>
    </xf>
    <xf numFmtId="49" fontId="5" fillId="12" borderId="10" xfId="2" applyNumberFormat="1" applyFont="1" applyFill="1" applyBorder="1" applyAlignment="1">
      <alignment horizontal="left" wrapText="1"/>
    </xf>
    <xf numFmtId="49" fontId="5" fillId="11" borderId="0" xfId="2" applyNumberFormat="1" applyFont="1" applyFill="1" applyBorder="1" applyAlignment="1">
      <alignment horizontal="right" wrapText="1"/>
    </xf>
    <xf numFmtId="0" fontId="24" fillId="11" borderId="0" xfId="2" applyFont="1" applyFill="1"/>
    <xf numFmtId="0" fontId="24" fillId="11" borderId="0" xfId="2" applyFont="1" applyFill="1" applyBorder="1"/>
    <xf numFmtId="0" fontId="3" fillId="0" borderId="0" xfId="2" applyFont="1" applyAlignment="1">
      <alignment wrapText="1"/>
    </xf>
    <xf numFmtId="0" fontId="3" fillId="0" borderId="9" xfId="2" applyFont="1" applyBorder="1" applyAlignment="1">
      <alignment horizontal="left" vertical="center" wrapText="1"/>
    </xf>
    <xf numFmtId="0" fontId="11" fillId="10" borderId="0" xfId="2" applyFont="1" applyFill="1" applyProtection="1">
      <protection locked="0"/>
    </xf>
    <xf numFmtId="0" fontId="5" fillId="0" borderId="0" xfId="2" applyFont="1" applyFill="1" applyBorder="1" applyAlignment="1" applyProtection="1">
      <alignment wrapText="1"/>
      <protection locked="0"/>
    </xf>
    <xf numFmtId="0" fontId="5" fillId="0" borderId="0" xfId="2" applyFont="1" applyFill="1" applyBorder="1" applyAlignment="1" applyProtection="1">
      <alignment horizontal="center" wrapText="1"/>
      <protection locked="0"/>
    </xf>
    <xf numFmtId="0" fontId="5" fillId="0" borderId="11" xfId="2" applyFont="1" applyFill="1" applyBorder="1" applyAlignment="1" applyProtection="1">
      <alignment wrapText="1"/>
      <protection locked="0"/>
    </xf>
    <xf numFmtId="0" fontId="5" fillId="0" borderId="11" xfId="2" applyFont="1" applyFill="1" applyBorder="1" applyAlignment="1" applyProtection="1">
      <alignment horizontal="center" wrapText="1"/>
      <protection locked="0"/>
    </xf>
    <xf numFmtId="0" fontId="5" fillId="0" borderId="12" xfId="2" applyFont="1" applyFill="1" applyBorder="1" applyAlignment="1" applyProtection="1">
      <alignment wrapText="1"/>
      <protection locked="0"/>
    </xf>
    <xf numFmtId="0" fontId="5" fillId="0" borderId="12" xfId="2" applyFont="1" applyFill="1" applyBorder="1" applyAlignment="1" applyProtection="1">
      <alignment horizontal="center" wrapText="1"/>
      <protection locked="0"/>
    </xf>
    <xf numFmtId="0" fontId="6" fillId="11" borderId="0" xfId="2" applyFont="1" applyFill="1" applyBorder="1" applyAlignment="1">
      <alignment wrapText="1"/>
    </xf>
    <xf numFmtId="49" fontId="13" fillId="7" borderId="13" xfId="0" applyNumberFormat="1" applyFont="1" applyFill="1" applyBorder="1" applyAlignment="1">
      <alignment horizontal="left" vertical="center" wrapText="1"/>
    </xf>
    <xf numFmtId="49" fontId="13" fillId="5" borderId="13" xfId="0" applyNumberFormat="1" applyFont="1" applyFill="1" applyBorder="1" applyAlignment="1">
      <alignment horizontal="left" vertical="center" wrapText="1"/>
    </xf>
    <xf numFmtId="49" fontId="13" fillId="6" borderId="13" xfId="0" applyNumberFormat="1" applyFont="1" applyFill="1" applyBorder="1" applyAlignment="1">
      <alignment horizontal="left" vertical="center" wrapText="1"/>
    </xf>
    <xf numFmtId="49" fontId="13" fillId="2" borderId="13" xfId="0" applyNumberFormat="1" applyFont="1" applyFill="1" applyBorder="1" applyAlignment="1">
      <alignment horizontal="left" vertical="center" wrapText="1"/>
    </xf>
    <xf numFmtId="49" fontId="13" fillId="8" borderId="13" xfId="0" applyNumberFormat="1" applyFont="1" applyFill="1" applyBorder="1" applyAlignment="1">
      <alignment horizontal="left" vertical="center" wrapText="1"/>
    </xf>
    <xf numFmtId="0" fontId="6" fillId="12" borderId="14" xfId="2" applyFont="1" applyFill="1" applyBorder="1" applyAlignment="1">
      <alignment wrapText="1"/>
    </xf>
    <xf numFmtId="0" fontId="6" fillId="9" borderId="14" xfId="2" applyFont="1" applyFill="1" applyBorder="1" applyAlignment="1">
      <alignment wrapText="1"/>
    </xf>
    <xf numFmtId="49" fontId="13" fillId="8" borderId="15" xfId="0" applyNumberFormat="1" applyFont="1" applyFill="1" applyBorder="1" applyAlignment="1">
      <alignment horizontal="left" vertical="center" wrapText="1"/>
    </xf>
    <xf numFmtId="49" fontId="13" fillId="5" borderId="16" xfId="0" applyNumberFormat="1" applyFont="1" applyFill="1" applyBorder="1" applyAlignment="1">
      <alignment horizontal="left" vertical="center" wrapText="1"/>
    </xf>
    <xf numFmtId="49" fontId="13" fillId="2" borderId="17" xfId="0" applyNumberFormat="1" applyFont="1" applyFill="1" applyBorder="1" applyAlignment="1">
      <alignment horizontal="left" vertical="center" wrapText="1"/>
    </xf>
    <xf numFmtId="49" fontId="13" fillId="6" borderId="15" xfId="0" applyNumberFormat="1" applyFont="1" applyFill="1" applyBorder="1" applyAlignment="1">
      <alignment horizontal="left" vertical="center" wrapText="1"/>
    </xf>
    <xf numFmtId="49" fontId="13" fillId="2" borderId="16" xfId="0" applyNumberFormat="1" applyFont="1" applyFill="1" applyBorder="1" applyAlignment="1">
      <alignment horizontal="left" vertical="center" wrapText="1"/>
    </xf>
    <xf numFmtId="49" fontId="13" fillId="8" borderId="17" xfId="0" applyNumberFormat="1" applyFont="1" applyFill="1" applyBorder="1" applyAlignment="1">
      <alignment horizontal="left" vertical="center" wrapText="1"/>
    </xf>
    <xf numFmtId="49" fontId="13" fillId="2" borderId="19" xfId="0" applyNumberFormat="1" applyFont="1" applyFill="1" applyBorder="1" applyAlignment="1">
      <alignment horizontal="left" vertical="center" wrapText="1"/>
    </xf>
    <xf numFmtId="0" fontId="5" fillId="0" borderId="20" xfId="2" applyFont="1" applyFill="1" applyBorder="1" applyAlignment="1" applyProtection="1">
      <alignment wrapText="1"/>
      <protection locked="0"/>
    </xf>
    <xf numFmtId="0" fontId="5" fillId="0" borderId="20" xfId="2" applyFont="1" applyFill="1" applyBorder="1" applyAlignment="1" applyProtection="1">
      <alignment horizontal="center" wrapText="1"/>
      <protection locked="0"/>
    </xf>
    <xf numFmtId="49" fontId="13" fillId="4" borderId="15" xfId="0" applyNumberFormat="1" applyFont="1" applyFill="1" applyBorder="1" applyAlignment="1">
      <alignment horizontal="left" vertical="center" wrapText="1"/>
    </xf>
    <xf numFmtId="49" fontId="13" fillId="6" borderId="17" xfId="0" applyNumberFormat="1" applyFont="1" applyFill="1" applyBorder="1" applyAlignment="1">
      <alignment horizontal="left" vertical="center" wrapText="1"/>
    </xf>
    <xf numFmtId="49" fontId="13" fillId="4" borderId="17" xfId="0" applyNumberFormat="1" applyFont="1" applyFill="1" applyBorder="1" applyAlignment="1">
      <alignment horizontal="left" vertical="center" wrapText="1"/>
    </xf>
    <xf numFmtId="49" fontId="13" fillId="7" borderId="19" xfId="0" applyNumberFormat="1" applyFont="1" applyFill="1" applyBorder="1" applyAlignment="1">
      <alignment horizontal="left" vertical="center" wrapText="1"/>
    </xf>
    <xf numFmtId="0" fontId="21" fillId="10" borderId="0" xfId="2" applyFont="1" applyFill="1" applyBorder="1" applyAlignment="1">
      <alignment wrapText="1"/>
    </xf>
    <xf numFmtId="164" fontId="9" fillId="0" borderId="9" xfId="0" applyFont="1" applyFill="1" applyBorder="1" applyAlignment="1" applyProtection="1">
      <alignment horizontal="center" vertical="top" wrapText="1"/>
      <protection locked="0"/>
    </xf>
    <xf numFmtId="49" fontId="9" fillId="0" borderId="9" xfId="0" applyNumberFormat="1" applyFont="1" applyFill="1" applyBorder="1" applyAlignment="1" applyProtection="1">
      <alignment horizontal="center" vertical="top" wrapText="1"/>
      <protection locked="0"/>
    </xf>
    <xf numFmtId="14" fontId="9" fillId="0" borderId="9" xfId="0" applyNumberFormat="1" applyFont="1" applyFill="1" applyBorder="1" applyAlignment="1" applyProtection="1">
      <alignment horizontal="center" vertical="top" wrapText="1"/>
      <protection locked="0"/>
    </xf>
    <xf numFmtId="0" fontId="3" fillId="10" borderId="0" xfId="2" applyFont="1" applyFill="1" applyBorder="1" applyProtection="1"/>
    <xf numFmtId="0" fontId="5" fillId="11" borderId="0" xfId="2" applyFont="1" applyFill="1" applyBorder="1" applyProtection="1"/>
    <xf numFmtId="0" fontId="18" fillId="10" borderId="0" xfId="2" applyFont="1" applyFill="1" applyBorder="1" applyProtection="1"/>
    <xf numFmtId="0" fontId="3" fillId="3" borderId="0" xfId="2" applyFont="1" applyFill="1" applyBorder="1" applyProtection="1"/>
    <xf numFmtId="0" fontId="3" fillId="11" borderId="0" xfId="2" applyFont="1" applyFill="1" applyBorder="1" applyProtection="1"/>
    <xf numFmtId="0" fontId="17" fillId="10" borderId="0" xfId="2" applyFont="1" applyFill="1" applyBorder="1" applyProtection="1"/>
    <xf numFmtId="0" fontId="30" fillId="10" borderId="0" xfId="2" applyFont="1" applyFill="1" applyBorder="1"/>
    <xf numFmtId="0" fontId="30" fillId="11" borderId="0" xfId="2" applyFont="1" applyFill="1" applyBorder="1"/>
    <xf numFmtId="0" fontId="31" fillId="11" borderId="0" xfId="2" applyFont="1" applyFill="1"/>
    <xf numFmtId="49" fontId="5" fillId="0" borderId="1" xfId="2" applyNumberFormat="1" applyFont="1" applyBorder="1" applyAlignment="1" applyProtection="1">
      <alignment wrapText="1"/>
      <protection locked="0"/>
    </xf>
    <xf numFmtId="49" fontId="13" fillId="5" borderId="19" xfId="0" applyNumberFormat="1" applyFont="1" applyFill="1" applyBorder="1" applyAlignment="1">
      <alignment horizontal="left" vertical="center" wrapText="1"/>
    </xf>
    <xf numFmtId="49" fontId="13" fillId="7" borderId="22" xfId="0" applyNumberFormat="1" applyFont="1" applyFill="1" applyBorder="1" applyAlignment="1">
      <alignment horizontal="left" vertical="center" wrapText="1"/>
    </xf>
    <xf numFmtId="49" fontId="13" fillId="7" borderId="23" xfId="0" applyNumberFormat="1" applyFont="1" applyFill="1" applyBorder="1" applyAlignment="1">
      <alignment horizontal="left" vertical="center" wrapText="1"/>
    </xf>
    <xf numFmtId="0" fontId="5" fillId="0" borderId="24" xfId="2" applyFont="1" applyFill="1" applyBorder="1" applyAlignment="1" applyProtection="1">
      <alignment horizontal="center" wrapText="1"/>
      <protection locked="0"/>
    </xf>
    <xf numFmtId="0" fontId="5" fillId="0" borderId="24" xfId="2" applyFont="1" applyFill="1" applyBorder="1" applyAlignment="1" applyProtection="1">
      <alignment wrapText="1"/>
      <protection locked="0"/>
    </xf>
    <xf numFmtId="0" fontId="5" fillId="0" borderId="25" xfId="2" applyFont="1" applyFill="1" applyBorder="1" applyAlignment="1" applyProtection="1">
      <alignment wrapText="1"/>
      <protection locked="0"/>
    </xf>
    <xf numFmtId="49" fontId="13" fillId="7" borderId="26" xfId="0" applyNumberFormat="1" applyFont="1" applyFill="1" applyBorder="1" applyAlignment="1">
      <alignment horizontal="left" vertical="center" wrapText="1"/>
    </xf>
    <xf numFmtId="0" fontId="5" fillId="0" borderId="27" xfId="2" applyFont="1" applyFill="1" applyBorder="1" applyAlignment="1" applyProtection="1">
      <alignment wrapText="1"/>
      <protection locked="0"/>
    </xf>
    <xf numFmtId="49" fontId="13" fillId="7" borderId="28" xfId="0" applyNumberFormat="1" applyFont="1" applyFill="1" applyBorder="1" applyAlignment="1">
      <alignment horizontal="left" vertical="center" wrapText="1"/>
    </xf>
    <xf numFmtId="0" fontId="5" fillId="0" borderId="29" xfId="2" applyFont="1" applyFill="1" applyBorder="1" applyAlignment="1" applyProtection="1">
      <alignment wrapText="1"/>
      <protection locked="0"/>
    </xf>
    <xf numFmtId="49" fontId="13" fillId="4" borderId="30" xfId="0" applyNumberFormat="1" applyFont="1" applyFill="1" applyBorder="1" applyAlignment="1">
      <alignment horizontal="left" vertical="center" wrapText="1"/>
    </xf>
    <xf numFmtId="49" fontId="13" fillId="4" borderId="31" xfId="0" applyNumberFormat="1" applyFont="1" applyFill="1" applyBorder="1" applyAlignment="1">
      <alignment horizontal="left" vertical="center" wrapText="1"/>
    </xf>
    <xf numFmtId="49" fontId="13" fillId="5" borderId="32" xfId="0" applyNumberFormat="1" applyFont="1" applyFill="1" applyBorder="1" applyAlignment="1">
      <alignment horizontal="left" vertical="center" wrapText="1"/>
    </xf>
    <xf numFmtId="0" fontId="5" fillId="0" borderId="33" xfId="2" applyFont="1" applyFill="1" applyBorder="1" applyAlignment="1" applyProtection="1">
      <alignment wrapText="1"/>
      <protection locked="0"/>
    </xf>
    <xf numFmtId="49" fontId="13" fillId="5" borderId="26" xfId="0" applyNumberFormat="1" applyFont="1" applyFill="1" applyBorder="1" applyAlignment="1">
      <alignment horizontal="left" vertical="center" wrapText="1"/>
    </xf>
    <xf numFmtId="49" fontId="13" fillId="5" borderId="28" xfId="0" applyNumberFormat="1" applyFont="1" applyFill="1" applyBorder="1" applyAlignment="1">
      <alignment horizontal="left" vertical="center" wrapText="1"/>
    </xf>
    <xf numFmtId="49" fontId="13" fillId="6" borderId="30" xfId="0" applyNumberFormat="1" applyFont="1" applyFill="1" applyBorder="1" applyAlignment="1">
      <alignment horizontal="left" vertical="center" wrapText="1"/>
    </xf>
    <xf numFmtId="49" fontId="13" fillId="2" borderId="32" xfId="0" applyNumberFormat="1" applyFont="1" applyFill="1" applyBorder="1" applyAlignment="1">
      <alignment horizontal="left" vertical="center" wrapText="1"/>
    </xf>
    <xf numFmtId="49" fontId="13" fillId="2" borderId="26" xfId="0" applyNumberFormat="1" applyFont="1" applyFill="1" applyBorder="1" applyAlignment="1">
      <alignment horizontal="left" vertical="center" wrapText="1"/>
    </xf>
    <xf numFmtId="49" fontId="13" fillId="2" borderId="28" xfId="0" applyNumberFormat="1" applyFont="1" applyFill="1" applyBorder="1" applyAlignment="1">
      <alignment horizontal="left" vertical="center" wrapText="1"/>
    </xf>
    <xf numFmtId="49" fontId="13" fillId="8" borderId="30" xfId="0" applyNumberFormat="1" applyFont="1" applyFill="1" applyBorder="1" applyAlignment="1">
      <alignment horizontal="left" vertical="center" wrapText="1"/>
    </xf>
    <xf numFmtId="49" fontId="13" fillId="8" borderId="26" xfId="0" applyNumberFormat="1" applyFont="1" applyFill="1" applyBorder="1" applyAlignment="1">
      <alignment horizontal="left" vertical="center" wrapText="1"/>
    </xf>
    <xf numFmtId="49" fontId="13" fillId="8" borderId="31" xfId="0" applyNumberFormat="1" applyFont="1" applyFill="1" applyBorder="1" applyAlignment="1">
      <alignment horizontal="left" vertical="center" wrapText="1"/>
    </xf>
    <xf numFmtId="0" fontId="5" fillId="0" borderId="34" xfId="2" applyFont="1" applyFill="1" applyBorder="1" applyAlignment="1" applyProtection="1">
      <alignment wrapText="1"/>
      <protection locked="0"/>
    </xf>
    <xf numFmtId="49" fontId="13" fillId="2" borderId="30" xfId="0" applyNumberFormat="1" applyFont="1" applyFill="1" applyBorder="1" applyAlignment="1">
      <alignment horizontal="left" vertical="center" wrapText="1"/>
    </xf>
    <xf numFmtId="0" fontId="5" fillId="0" borderId="2" xfId="2" applyFont="1" applyFill="1" applyBorder="1" applyAlignment="1" applyProtection="1">
      <alignment horizontal="center" wrapText="1"/>
      <protection locked="0"/>
    </xf>
    <xf numFmtId="0" fontId="5" fillId="0" borderId="2" xfId="2" applyFont="1" applyFill="1" applyBorder="1" applyAlignment="1" applyProtection="1">
      <alignment wrapText="1"/>
      <protection locked="0"/>
    </xf>
    <xf numFmtId="0" fontId="11" fillId="3" borderId="0" xfId="2" applyFont="1" applyFill="1"/>
    <xf numFmtId="0" fontId="12" fillId="3" borderId="0" xfId="2" applyFont="1" applyFill="1"/>
    <xf numFmtId="0" fontId="7" fillId="3" borderId="0" xfId="2" applyFont="1" applyFill="1" applyBorder="1" applyProtection="1"/>
    <xf numFmtId="164" fontId="0" fillId="3" borderId="0" xfId="0" applyFill="1">
      <alignment vertical="top"/>
    </xf>
    <xf numFmtId="164" fontId="5" fillId="0" borderId="0" xfId="0" applyFont="1" applyFill="1" applyBorder="1" applyAlignment="1">
      <alignment vertical="top" wrapText="1"/>
    </xf>
    <xf numFmtId="164" fontId="13" fillId="0" borderId="0" xfId="0" applyNumberFormat="1" applyFont="1" applyFill="1" applyBorder="1" applyAlignment="1">
      <alignment horizontal="center" vertical="center" wrapText="1"/>
    </xf>
    <xf numFmtId="14"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left" vertical="center" wrapText="1"/>
    </xf>
    <xf numFmtId="49" fontId="13" fillId="7" borderId="35" xfId="0" applyNumberFormat="1" applyFont="1" applyFill="1" applyBorder="1" applyAlignment="1">
      <alignment horizontal="left" vertical="center" wrapText="1"/>
    </xf>
    <xf numFmtId="49" fontId="13" fillId="7" borderId="36" xfId="0" applyNumberFormat="1" applyFont="1" applyFill="1" applyBorder="1" applyAlignment="1">
      <alignment horizontal="left" vertical="center" wrapText="1"/>
    </xf>
    <xf numFmtId="49" fontId="13" fillId="7" borderId="37" xfId="0" applyNumberFormat="1" applyFont="1" applyFill="1" applyBorder="1" applyAlignment="1">
      <alignment horizontal="left" vertical="center" wrapText="1"/>
    </xf>
    <xf numFmtId="49" fontId="13" fillId="4" borderId="38" xfId="0" applyNumberFormat="1" applyFont="1" applyFill="1" applyBorder="1" applyAlignment="1">
      <alignment horizontal="left" vertical="center" wrapText="1"/>
    </xf>
    <xf numFmtId="49" fontId="13" fillId="4" borderId="39" xfId="0" applyNumberFormat="1" applyFont="1" applyFill="1" applyBorder="1" applyAlignment="1">
      <alignment horizontal="left" vertical="center" wrapText="1"/>
    </xf>
    <xf numFmtId="49" fontId="13" fillId="5" borderId="40" xfId="0" applyNumberFormat="1" applyFont="1" applyFill="1" applyBorder="1" applyAlignment="1">
      <alignment horizontal="left" vertical="center" wrapText="1"/>
    </xf>
    <xf numFmtId="49" fontId="13" fillId="5" borderId="36" xfId="0" applyNumberFormat="1" applyFont="1" applyFill="1" applyBorder="1" applyAlignment="1">
      <alignment horizontal="left" vertical="center" wrapText="1"/>
    </xf>
    <xf numFmtId="49" fontId="13" fillId="5" borderId="37" xfId="0" applyNumberFormat="1" applyFont="1" applyFill="1" applyBorder="1" applyAlignment="1">
      <alignment horizontal="left" vertical="center" wrapText="1"/>
    </xf>
    <xf numFmtId="49" fontId="13" fillId="6" borderId="38" xfId="0" applyNumberFormat="1" applyFont="1" applyFill="1" applyBorder="1" applyAlignment="1">
      <alignment horizontal="left" vertical="center" wrapText="1"/>
    </xf>
    <xf numFmtId="49" fontId="13" fillId="6" borderId="36" xfId="0" applyNumberFormat="1" applyFont="1" applyFill="1" applyBorder="1" applyAlignment="1">
      <alignment horizontal="left" vertical="center" wrapText="1"/>
    </xf>
    <xf numFmtId="49" fontId="13" fillId="6" borderId="39" xfId="0" applyNumberFormat="1" applyFont="1" applyFill="1" applyBorder="1" applyAlignment="1">
      <alignment horizontal="left" vertical="center" wrapText="1"/>
    </xf>
    <xf numFmtId="49" fontId="13" fillId="2" borderId="40" xfId="0" applyNumberFormat="1" applyFont="1" applyFill="1" applyBorder="1" applyAlignment="1">
      <alignment horizontal="left" vertical="center" wrapText="1"/>
    </xf>
    <xf numFmtId="49" fontId="13" fillId="2" borderId="36" xfId="0" applyNumberFormat="1" applyFont="1" applyFill="1" applyBorder="1" applyAlignment="1">
      <alignment horizontal="left" vertical="center" wrapText="1"/>
    </xf>
    <xf numFmtId="49" fontId="13" fillId="2" borderId="37" xfId="0" applyNumberFormat="1" applyFont="1" applyFill="1" applyBorder="1" applyAlignment="1">
      <alignment horizontal="left" vertical="center" wrapText="1"/>
    </xf>
    <xf numFmtId="49" fontId="13" fillId="8" borderId="38" xfId="0" applyNumberFormat="1" applyFont="1" applyFill="1" applyBorder="1" applyAlignment="1">
      <alignment horizontal="left" vertical="center" wrapText="1"/>
    </xf>
    <xf numFmtId="49" fontId="13" fillId="8" borderId="36" xfId="0" applyNumberFormat="1" applyFont="1" applyFill="1" applyBorder="1" applyAlignment="1">
      <alignment horizontal="left" vertical="center" wrapText="1"/>
    </xf>
    <xf numFmtId="49" fontId="13" fillId="8" borderId="39" xfId="0" applyNumberFormat="1" applyFont="1" applyFill="1" applyBorder="1" applyAlignment="1">
      <alignment horizontal="left" vertical="center" wrapText="1"/>
    </xf>
    <xf numFmtId="49" fontId="13" fillId="5" borderId="41" xfId="0" applyNumberFormat="1" applyFont="1" applyFill="1" applyBorder="1" applyAlignment="1">
      <alignment horizontal="left" vertical="center" wrapText="1"/>
    </xf>
    <xf numFmtId="49" fontId="13" fillId="2" borderId="38" xfId="0" applyNumberFormat="1" applyFont="1" applyFill="1" applyBorder="1" applyAlignment="1">
      <alignment horizontal="left" vertical="center" wrapText="1"/>
    </xf>
    <xf numFmtId="0" fontId="10" fillId="13" borderId="0" xfId="2" applyFont="1" applyFill="1"/>
    <xf numFmtId="0" fontId="1" fillId="0" borderId="0" xfId="8"/>
    <xf numFmtId="0" fontId="35" fillId="0" borderId="0" xfId="2" applyFont="1" applyFill="1"/>
    <xf numFmtId="0" fontId="34" fillId="0" borderId="0" xfId="8" applyFont="1"/>
    <xf numFmtId="0" fontId="6" fillId="12" borderId="14" xfId="2" applyFont="1" applyFill="1" applyBorder="1" applyAlignment="1"/>
    <xf numFmtId="164" fontId="9" fillId="0" borderId="9" xfId="0" applyFont="1" applyFill="1" applyBorder="1" applyAlignment="1" applyProtection="1">
      <alignment horizontal="center" vertical="top"/>
      <protection locked="0"/>
    </xf>
    <xf numFmtId="166" fontId="36" fillId="10" borderId="0" xfId="3" applyFont="1" applyFill="1" applyAlignment="1">
      <alignment horizontal="left" vertical="top"/>
    </xf>
    <xf numFmtId="0" fontId="6" fillId="0" borderId="0" xfId="2" applyFont="1" applyFill="1" applyBorder="1" applyAlignment="1">
      <alignment wrapText="1"/>
    </xf>
    <xf numFmtId="164" fontId="5" fillId="0" borderId="42" xfId="0" applyFont="1" applyFill="1" applyBorder="1" applyAlignment="1">
      <alignment vertical="top" wrapText="1"/>
    </xf>
    <xf numFmtId="164" fontId="5" fillId="0" borderId="24" xfId="0" applyFont="1" applyFill="1" applyBorder="1" applyAlignment="1">
      <alignment vertical="top" wrapText="1"/>
    </xf>
    <xf numFmtId="164" fontId="13" fillId="0" borderId="24" xfId="0" applyNumberFormat="1" applyFont="1" applyFill="1" applyBorder="1" applyAlignment="1">
      <alignment horizontal="center" vertical="center" wrapText="1"/>
    </xf>
    <xf numFmtId="14" fontId="13" fillId="0" borderId="24" xfId="0" applyNumberFormat="1" applyFont="1" applyFill="1" applyBorder="1" applyAlignment="1">
      <alignment horizontal="center" vertical="center" wrapText="1"/>
    </xf>
    <xf numFmtId="0" fontId="5" fillId="0" borderId="24" xfId="2" applyFont="1" applyFill="1" applyBorder="1" applyAlignment="1">
      <alignment wrapText="1"/>
    </xf>
    <xf numFmtId="0" fontId="5" fillId="0" borderId="25" xfId="2" applyFont="1" applyFill="1" applyBorder="1"/>
    <xf numFmtId="164" fontId="5" fillId="0" borderId="43" xfId="0" applyFont="1" applyFill="1" applyBorder="1" applyAlignment="1">
      <alignment vertical="top" wrapText="1"/>
    </xf>
    <xf numFmtId="0" fontId="5" fillId="0" borderId="27" xfId="2" applyFont="1" applyFill="1" applyBorder="1"/>
    <xf numFmtId="0" fontId="5" fillId="0" borderId="0" xfId="2" applyFont="1" applyFill="1" applyBorder="1" applyAlignment="1">
      <alignment wrapText="1"/>
    </xf>
    <xf numFmtId="164" fontId="5" fillId="0" borderId="44" xfId="0" applyFont="1" applyFill="1" applyBorder="1" applyAlignment="1">
      <alignment vertical="top" wrapText="1"/>
    </xf>
    <xf numFmtId="164" fontId="13" fillId="0" borderId="2" xfId="0" applyNumberFormat="1" applyFont="1" applyFill="1" applyBorder="1" applyAlignment="1" applyProtection="1">
      <alignment horizontal="center" vertical="center" wrapText="1"/>
    </xf>
    <xf numFmtId="14" fontId="13" fillId="0" borderId="2" xfId="0" applyNumberFormat="1" applyFont="1" applyFill="1" applyBorder="1" applyAlignment="1" applyProtection="1">
      <alignment horizontal="center" vertical="center" wrapText="1"/>
    </xf>
    <xf numFmtId="0" fontId="5" fillId="0" borderId="2" xfId="2" applyFont="1" applyFill="1" applyBorder="1" applyProtection="1"/>
    <xf numFmtId="0" fontId="5" fillId="0" borderId="21" xfId="2" applyFont="1" applyFill="1" applyBorder="1"/>
    <xf numFmtId="0" fontId="6" fillId="0" borderId="0" xfId="2" applyFont="1" applyFill="1" applyBorder="1" applyAlignment="1">
      <alignment horizontal="left" wrapText="1"/>
    </xf>
    <xf numFmtId="49" fontId="13" fillId="7" borderId="42" xfId="0" applyNumberFormat="1" applyFont="1" applyFill="1" applyBorder="1" applyAlignment="1">
      <alignment horizontal="left" vertical="center" wrapText="1"/>
    </xf>
    <xf numFmtId="49" fontId="13" fillId="0" borderId="24" xfId="0" applyNumberFormat="1" applyFont="1" applyFill="1" applyBorder="1" applyAlignment="1">
      <alignment horizontal="left" vertical="center" wrapText="1"/>
    </xf>
    <xf numFmtId="0" fontId="5" fillId="0" borderId="25" xfId="2" applyFont="1" applyFill="1" applyBorder="1" applyAlignment="1">
      <alignment wrapText="1"/>
    </xf>
    <xf numFmtId="49" fontId="13" fillId="7" borderId="43" xfId="0" applyNumberFormat="1" applyFont="1" applyFill="1" applyBorder="1" applyAlignment="1">
      <alignment horizontal="left" vertical="center" wrapText="1"/>
    </xf>
    <xf numFmtId="0" fontId="5" fillId="0" borderId="27" xfId="2" applyFont="1" applyFill="1" applyBorder="1" applyAlignment="1">
      <alignment wrapText="1"/>
    </xf>
    <xf numFmtId="49" fontId="13" fillId="4" borderId="43" xfId="0" applyNumberFormat="1" applyFont="1" applyFill="1" applyBorder="1" applyAlignment="1">
      <alignment horizontal="left" vertical="center" wrapText="1"/>
    </xf>
    <xf numFmtId="49" fontId="13" fillId="5" borderId="43" xfId="0" applyNumberFormat="1" applyFont="1" applyFill="1" applyBorder="1" applyAlignment="1">
      <alignment horizontal="left" vertical="center" wrapText="1"/>
    </xf>
    <xf numFmtId="49" fontId="13" fillId="6" borderId="43" xfId="0" applyNumberFormat="1" applyFont="1" applyFill="1" applyBorder="1" applyAlignment="1">
      <alignment horizontal="left" vertical="center" wrapText="1"/>
    </xf>
    <xf numFmtId="49" fontId="13" fillId="2" borderId="43" xfId="0" applyNumberFormat="1" applyFont="1" applyFill="1" applyBorder="1" applyAlignment="1">
      <alignment horizontal="left" vertical="center" wrapText="1"/>
    </xf>
    <xf numFmtId="49" fontId="13" fillId="8" borderId="43" xfId="0" applyNumberFormat="1" applyFont="1" applyFill="1" applyBorder="1" applyAlignment="1">
      <alignment horizontal="left" vertical="center" wrapText="1"/>
    </xf>
    <xf numFmtId="49" fontId="13" fillId="2" borderId="44" xfId="0" applyNumberFormat="1" applyFont="1" applyFill="1" applyBorder="1" applyAlignment="1">
      <alignment horizontal="left" vertical="center" wrapText="1"/>
    </xf>
    <xf numFmtId="49" fontId="13" fillId="0" borderId="2" xfId="0" applyNumberFormat="1" applyFont="1" applyFill="1" applyBorder="1" applyAlignment="1">
      <alignment horizontal="left" vertical="center" wrapText="1"/>
    </xf>
    <xf numFmtId="164" fontId="13" fillId="0" borderId="2"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0" fontId="5" fillId="0" borderId="2" xfId="2" applyFont="1" applyFill="1" applyBorder="1" applyAlignment="1">
      <alignment wrapText="1"/>
    </xf>
    <xf numFmtId="0" fontId="5" fillId="0" borderId="21" xfId="2" applyFont="1" applyFill="1" applyBorder="1" applyAlignment="1">
      <alignment wrapText="1"/>
    </xf>
    <xf numFmtId="49" fontId="5" fillId="0" borderId="0" xfId="2" applyNumberFormat="1" applyFont="1" applyBorder="1" applyAlignment="1" applyProtection="1">
      <alignment wrapText="1"/>
      <protection locked="0"/>
    </xf>
    <xf numFmtId="49" fontId="5" fillId="0" borderId="0" xfId="2" applyNumberFormat="1" applyFont="1" applyFill="1" applyBorder="1" applyAlignment="1" applyProtection="1">
      <alignment horizontal="center" wrapText="1"/>
      <protection locked="0"/>
    </xf>
    <xf numFmtId="164" fontId="0" fillId="0" borderId="0" xfId="0" applyFill="1">
      <alignment vertical="top"/>
    </xf>
    <xf numFmtId="0" fontId="3" fillId="0" borderId="0" xfId="2" applyFont="1" applyAlignment="1">
      <alignment horizontal="center"/>
    </xf>
    <xf numFmtId="0" fontId="3" fillId="0" borderId="0" xfId="2" applyFont="1" applyFill="1" applyAlignment="1">
      <alignment horizontal="center"/>
    </xf>
    <xf numFmtId="0" fontId="3" fillId="3" borderId="0" xfId="2" applyFont="1" applyFill="1" applyAlignment="1">
      <alignment wrapText="1"/>
    </xf>
    <xf numFmtId="0" fontId="26" fillId="3" borderId="9" xfId="2" applyFont="1" applyFill="1" applyBorder="1" applyAlignment="1">
      <alignment horizontal="left" vertical="center" wrapText="1"/>
    </xf>
    <xf numFmtId="0" fontId="26" fillId="3" borderId="9" xfId="2" applyFont="1" applyFill="1" applyBorder="1" applyAlignment="1">
      <alignment vertical="top" wrapText="1"/>
    </xf>
    <xf numFmtId="0" fontId="38" fillId="3" borderId="0" xfId="2" applyFont="1" applyFill="1" applyAlignment="1">
      <alignment wrapText="1"/>
    </xf>
    <xf numFmtId="0" fontId="38" fillId="3" borderId="0" xfId="2" applyFont="1" applyFill="1"/>
    <xf numFmtId="164" fontId="39" fillId="11" borderId="0" xfId="0" applyFont="1" applyFill="1" applyBorder="1" applyAlignment="1">
      <alignment horizontal="left" vertical="top"/>
    </xf>
    <xf numFmtId="49" fontId="13" fillId="14" borderId="18" xfId="0" applyNumberFormat="1" applyFont="1" applyFill="1" applyBorder="1" applyAlignment="1">
      <alignment horizontal="left" vertical="center" wrapText="1"/>
    </xf>
    <xf numFmtId="49" fontId="13" fillId="14" borderId="45" xfId="0" applyNumberFormat="1" applyFont="1" applyFill="1" applyBorder="1" applyAlignment="1">
      <alignment horizontal="left" vertical="center" wrapText="1"/>
    </xf>
    <xf numFmtId="49" fontId="5" fillId="0" borderId="47" xfId="2" applyNumberFormat="1" applyFont="1" applyBorder="1" applyAlignment="1" applyProtection="1">
      <alignment wrapText="1"/>
      <protection locked="0"/>
    </xf>
    <xf numFmtId="49" fontId="5" fillId="0" borderId="46" xfId="2" applyNumberFormat="1" applyFont="1" applyBorder="1" applyAlignment="1" applyProtection="1">
      <alignment wrapText="1"/>
      <protection locked="0"/>
    </xf>
    <xf numFmtId="49" fontId="5" fillId="0" borderId="46" xfId="2" applyNumberFormat="1" applyFont="1" applyFill="1" applyBorder="1" applyAlignment="1" applyProtection="1">
      <alignment horizontal="center" wrapText="1"/>
      <protection locked="0"/>
    </xf>
    <xf numFmtId="0" fontId="5" fillId="0" borderId="46" xfId="2" applyFont="1" applyFill="1" applyBorder="1" applyAlignment="1" applyProtection="1">
      <alignment horizontal="center" wrapText="1"/>
      <protection locked="0"/>
    </xf>
    <xf numFmtId="49" fontId="5" fillId="0" borderId="48" xfId="2" applyNumberFormat="1" applyFont="1" applyBorder="1" applyAlignment="1" applyProtection="1">
      <alignment wrapText="1"/>
      <protection locked="0"/>
    </xf>
    <xf numFmtId="49" fontId="5" fillId="0" borderId="49" xfId="2" applyNumberFormat="1" applyFont="1" applyBorder="1" applyAlignment="1" applyProtection="1">
      <alignment wrapText="1"/>
      <protection locked="0"/>
    </xf>
    <xf numFmtId="49" fontId="5" fillId="0" borderId="49" xfId="2" applyNumberFormat="1" applyFont="1" applyFill="1" applyBorder="1" applyAlignment="1" applyProtection="1">
      <alignment wrapText="1"/>
      <protection locked="0"/>
    </xf>
    <xf numFmtId="49" fontId="5" fillId="0" borderId="50" xfId="2" applyNumberFormat="1" applyFont="1" applyFill="1" applyBorder="1" applyAlignment="1" applyProtection="1">
      <alignment horizontal="center" wrapText="1"/>
      <protection locked="0"/>
    </xf>
    <xf numFmtId="0" fontId="5" fillId="0" borderId="50" xfId="2" applyFont="1" applyFill="1" applyBorder="1" applyAlignment="1" applyProtection="1">
      <alignment horizontal="center" wrapText="1"/>
      <protection locked="0"/>
    </xf>
    <xf numFmtId="0" fontId="6" fillId="0" borderId="0" xfId="2" applyFont="1" applyFill="1" applyBorder="1"/>
    <xf numFmtId="164" fontId="28" fillId="0" borderId="9" xfId="7" applyFont="1" applyFill="1" applyBorder="1" applyAlignment="1" applyProtection="1">
      <alignment horizontal="center" vertical="top" wrapText="1"/>
      <protection locked="0"/>
    </xf>
    <xf numFmtId="49" fontId="13" fillId="2" borderId="43" xfId="2" applyNumberFormat="1" applyFont="1" applyFill="1" applyBorder="1" applyAlignment="1">
      <alignment horizontal="left" vertical="center" wrapText="1"/>
    </xf>
    <xf numFmtId="164" fontId="13" fillId="0" borderId="0" xfId="2" applyNumberFormat="1" applyFont="1" applyFill="1" applyBorder="1" applyAlignment="1" applyProtection="1">
      <alignment horizontal="center" wrapText="1"/>
      <protection locked="0"/>
    </xf>
    <xf numFmtId="164" fontId="13" fillId="0" borderId="0" xfId="2" applyNumberFormat="1" applyFont="1" applyFill="1" applyBorder="1" applyAlignment="1">
      <alignment horizontal="center" vertical="center" wrapText="1"/>
    </xf>
    <xf numFmtId="170" fontId="13" fillId="0" borderId="0" xfId="2" applyNumberFormat="1" applyFont="1" applyFill="1" applyBorder="1" applyAlignment="1">
      <alignment horizontal="center" vertical="center" wrapText="1"/>
    </xf>
    <xf numFmtId="49" fontId="13" fillId="2" borderId="53" xfId="0" applyNumberFormat="1" applyFont="1" applyFill="1" applyBorder="1" applyAlignment="1">
      <alignment horizontal="left" vertical="center" wrapText="1"/>
    </xf>
    <xf numFmtId="0" fontId="5" fillId="0" borderId="54" xfId="2" applyFont="1" applyFill="1" applyBorder="1" applyAlignment="1" applyProtection="1">
      <alignment horizontal="center" wrapText="1"/>
      <protection locked="0"/>
    </xf>
    <xf numFmtId="0" fontId="5" fillId="0" borderId="54" xfId="2" applyFont="1" applyFill="1" applyBorder="1" applyAlignment="1" applyProtection="1">
      <alignment wrapText="1"/>
      <protection locked="0"/>
    </xf>
    <xf numFmtId="0" fontId="5" fillId="0" borderId="55" xfId="2" applyFont="1" applyFill="1" applyBorder="1" applyAlignment="1" applyProtection="1">
      <alignment wrapText="1"/>
      <protection locked="0"/>
    </xf>
    <xf numFmtId="164" fontId="13" fillId="0" borderId="2" xfId="2" applyNumberFormat="1" applyFont="1" applyFill="1" applyBorder="1" applyAlignment="1" applyProtection="1">
      <alignment horizontal="center" wrapText="1"/>
      <protection locked="0"/>
    </xf>
    <xf numFmtId="49" fontId="7" fillId="11" borderId="24" xfId="2" applyNumberFormat="1" applyFont="1" applyFill="1" applyBorder="1" applyAlignment="1">
      <alignment wrapText="1"/>
    </xf>
    <xf numFmtId="49" fontId="13" fillId="2" borderId="59" xfId="0" applyNumberFormat="1" applyFont="1" applyFill="1" applyBorder="1" applyAlignment="1">
      <alignment horizontal="left" vertical="center" wrapText="1"/>
    </xf>
    <xf numFmtId="49" fontId="13" fillId="2" borderId="60" xfId="0" applyNumberFormat="1" applyFont="1" applyFill="1" applyBorder="1" applyAlignment="1">
      <alignment horizontal="left" vertical="center" wrapText="1"/>
    </xf>
    <xf numFmtId="49" fontId="13" fillId="7" borderId="61" xfId="0" applyNumberFormat="1" applyFont="1" applyFill="1" applyBorder="1" applyAlignment="1">
      <alignment horizontal="left" vertical="center" wrapText="1"/>
    </xf>
    <xf numFmtId="49" fontId="13" fillId="7" borderId="17" xfId="0" applyNumberFormat="1" applyFont="1" applyFill="1" applyBorder="1" applyAlignment="1">
      <alignment horizontal="left" vertical="center" wrapText="1"/>
    </xf>
    <xf numFmtId="49" fontId="13" fillId="7" borderId="56" xfId="0" applyNumberFormat="1" applyFont="1" applyFill="1" applyBorder="1" applyAlignment="1">
      <alignment horizontal="left" vertical="center" wrapText="1"/>
    </xf>
    <xf numFmtId="49" fontId="13" fillId="7" borderId="57" xfId="0" applyNumberFormat="1" applyFont="1" applyFill="1" applyBorder="1" applyAlignment="1">
      <alignment horizontal="left" vertical="center" wrapText="1"/>
    </xf>
    <xf numFmtId="49" fontId="13" fillId="7" borderId="58" xfId="0" applyNumberFormat="1" applyFont="1" applyFill="1" applyBorder="1" applyAlignment="1">
      <alignment horizontal="left" vertical="center" wrapText="1"/>
    </xf>
    <xf numFmtId="49" fontId="13" fillId="7" borderId="39" xfId="0" applyNumberFormat="1" applyFont="1" applyFill="1" applyBorder="1" applyAlignment="1">
      <alignment horizontal="left" vertical="center" wrapText="1"/>
    </xf>
    <xf numFmtId="0" fontId="5" fillId="0" borderId="0" xfId="2" applyFont="1" applyFill="1" applyAlignment="1">
      <alignment wrapText="1"/>
    </xf>
    <xf numFmtId="0" fontId="6" fillId="0" borderId="2" xfId="2" applyFont="1" applyFill="1" applyBorder="1" applyAlignment="1">
      <alignment wrapText="1"/>
    </xf>
    <xf numFmtId="0" fontId="5" fillId="0" borderId="0" xfId="2" applyFont="1" applyFill="1"/>
    <xf numFmtId="0" fontId="5" fillId="0" borderId="3" xfId="2" applyFont="1" applyFill="1" applyBorder="1" applyAlignment="1" applyProtection="1">
      <alignment horizontal="center" wrapText="1"/>
      <protection locked="0"/>
    </xf>
    <xf numFmtId="0" fontId="5" fillId="0" borderId="62" xfId="2" applyFont="1" applyFill="1" applyBorder="1" applyAlignment="1" applyProtection="1">
      <alignment horizontal="center" wrapText="1"/>
      <protection locked="0"/>
    </xf>
    <xf numFmtId="0" fontId="18" fillId="10" borderId="63" xfId="2" applyFont="1" applyFill="1" applyBorder="1" applyAlignment="1">
      <alignment wrapText="1"/>
    </xf>
    <xf numFmtId="0" fontId="5" fillId="0" borderId="21" xfId="2" applyFont="1" applyFill="1" applyBorder="1" applyAlignment="1" applyProtection="1">
      <alignment wrapText="1"/>
      <protection locked="0"/>
    </xf>
    <xf numFmtId="164" fontId="14" fillId="11" borderId="0" xfId="0" applyFont="1" applyFill="1" applyBorder="1" applyProtection="1">
      <alignment vertical="top"/>
      <protection locked="0"/>
    </xf>
    <xf numFmtId="49" fontId="5" fillId="0" borderId="51" xfId="2" applyNumberFormat="1" applyFont="1" applyFill="1" applyBorder="1" applyProtection="1">
      <protection locked="0"/>
    </xf>
    <xf numFmtId="49" fontId="5" fillId="0" borderId="50" xfId="2" applyNumberFormat="1" applyFont="1" applyFill="1" applyBorder="1" applyProtection="1">
      <protection locked="0"/>
    </xf>
    <xf numFmtId="49" fontId="5" fillId="0" borderId="52" xfId="2" applyNumberFormat="1" applyFont="1" applyFill="1" applyBorder="1" applyProtection="1">
      <protection locked="0"/>
    </xf>
    <xf numFmtId="164" fontId="40" fillId="0" borderId="0" xfId="0" applyFont="1">
      <alignment vertical="top"/>
    </xf>
    <xf numFmtId="164" fontId="41" fillId="0" borderId="0" xfId="0" applyFont="1">
      <alignment vertical="top"/>
    </xf>
    <xf numFmtId="164" fontId="34" fillId="0" borderId="0" xfId="0" applyFont="1">
      <alignment vertical="top"/>
    </xf>
    <xf numFmtId="0" fontId="0" fillId="0" borderId="0" xfId="8" applyFont="1"/>
    <xf numFmtId="0" fontId="0" fillId="0" borderId="0" xfId="8" quotePrefix="1" applyFont="1"/>
    <xf numFmtId="164" fontId="0" fillId="0" borderId="0" xfId="0" quotePrefix="1">
      <alignment vertical="top"/>
    </xf>
    <xf numFmtId="0" fontId="1" fillId="0" borderId="0" xfId="8" applyFill="1"/>
    <xf numFmtId="0" fontId="0" fillId="0" borderId="0" xfId="8" applyFont="1" applyFill="1"/>
    <xf numFmtId="164" fontId="0" fillId="0" borderId="0" xfId="0" applyAlignment="1"/>
    <xf numFmtId="164" fontId="42" fillId="0" borderId="0" xfId="0" applyFont="1" applyAlignment="1"/>
    <xf numFmtId="0" fontId="34" fillId="0" borderId="0" xfId="8" applyFont="1" applyFill="1"/>
    <xf numFmtId="164" fontId="42" fillId="16" borderId="64" xfId="0" applyFont="1" applyFill="1" applyBorder="1" applyAlignment="1"/>
    <xf numFmtId="0" fontId="0" fillId="0" borderId="64" xfId="8" applyNumberFormat="1" applyFont="1" applyBorder="1" applyAlignment="1"/>
    <xf numFmtId="0" fontId="0" fillId="16" borderId="64" xfId="8" applyNumberFormat="1" applyFont="1" applyFill="1" applyBorder="1" applyAlignment="1"/>
    <xf numFmtId="164" fontId="0" fillId="16" borderId="64" xfId="0" applyFont="1" applyFill="1" applyBorder="1" applyAlignment="1"/>
    <xf numFmtId="0" fontId="3" fillId="16" borderId="64" xfId="2" applyNumberFormat="1" applyFont="1" applyFill="1" applyBorder="1" applyAlignment="1"/>
    <xf numFmtId="0" fontId="3" fillId="0" borderId="64" xfId="2" applyNumberFormat="1" applyFont="1" applyBorder="1" applyAlignment="1"/>
    <xf numFmtId="0" fontId="43" fillId="15" borderId="0" xfId="2" applyNumberFormat="1" applyFont="1" applyFill="1" applyBorder="1" applyAlignment="1"/>
    <xf numFmtId="0" fontId="6" fillId="12" borderId="65" xfId="2" applyFont="1" applyFill="1" applyBorder="1" applyAlignment="1">
      <alignment wrapText="1"/>
    </xf>
    <xf numFmtId="0" fontId="6" fillId="12" borderId="65" xfId="2" applyFont="1" applyFill="1" applyBorder="1" applyAlignment="1"/>
    <xf numFmtId="0" fontId="3" fillId="0" borderId="0" xfId="2" applyFont="1" applyBorder="1" applyAlignment="1">
      <alignment horizontal="left" vertical="center" wrapText="1"/>
    </xf>
    <xf numFmtId="164" fontId="34" fillId="0" borderId="0" xfId="0" applyFont="1" applyFill="1" applyBorder="1" applyAlignment="1">
      <alignment vertical="top"/>
    </xf>
    <xf numFmtId="164" fontId="0" fillId="0" borderId="0" xfId="0" applyFill="1" applyBorder="1" applyAlignment="1">
      <alignment vertical="top"/>
    </xf>
    <xf numFmtId="49" fontId="44" fillId="0" borderId="0" xfId="0" quotePrefix="1" applyNumberFormat="1" applyFont="1" applyFill="1" applyBorder="1" applyAlignment="1">
      <alignment vertical="top" wrapText="1"/>
    </xf>
    <xf numFmtId="0" fontId="10" fillId="0" borderId="0" xfId="2" applyFont="1" applyFill="1" applyBorder="1" applyAlignment="1">
      <alignment vertical="top"/>
    </xf>
    <xf numFmtId="49" fontId="25" fillId="0" borderId="0" xfId="0" quotePrefix="1" applyNumberFormat="1" applyFont="1" applyFill="1" applyBorder="1" applyAlignment="1">
      <alignment vertical="top" wrapText="1"/>
    </xf>
    <xf numFmtId="49" fontId="26" fillId="0" borderId="0" xfId="0" quotePrefix="1" applyNumberFormat="1" applyFont="1" applyFill="1" applyBorder="1" applyAlignment="1">
      <alignment vertical="top" wrapText="1"/>
    </xf>
    <xf numFmtId="0" fontId="3" fillId="0" borderId="0" xfId="2" applyFont="1" applyFill="1" applyBorder="1" applyAlignment="1">
      <alignment vertical="top" wrapText="1"/>
    </xf>
    <xf numFmtId="49" fontId="26" fillId="0" borderId="0" xfId="0" applyNumberFormat="1" applyFont="1" applyFill="1" applyBorder="1" applyAlignment="1">
      <alignment vertical="top" wrapText="1"/>
    </xf>
    <xf numFmtId="0" fontId="3" fillId="0" borderId="0" xfId="2" applyFont="1" applyFill="1" applyBorder="1" applyAlignment="1">
      <alignment vertical="top"/>
    </xf>
    <xf numFmtId="164" fontId="0" fillId="0" borderId="0" xfId="0" applyFill="1" applyAlignment="1">
      <alignment vertical="top"/>
    </xf>
    <xf numFmtId="164" fontId="0" fillId="0" borderId="0" xfId="0" applyAlignment="1">
      <alignment vertical="top"/>
    </xf>
    <xf numFmtId="164" fontId="0" fillId="17" borderId="0" xfId="0" applyFill="1" applyAlignment="1">
      <alignment vertical="top"/>
    </xf>
    <xf numFmtId="164" fontId="0" fillId="17" borderId="0" xfId="0" applyFill="1">
      <alignment vertical="top"/>
    </xf>
    <xf numFmtId="0" fontId="3" fillId="0" borderId="0" xfId="2" applyFont="1" applyBorder="1" applyAlignment="1">
      <alignment vertical="top" wrapText="1"/>
    </xf>
    <xf numFmtId="0" fontId="45" fillId="0" borderId="64" xfId="2" applyNumberFormat="1" applyFont="1" applyFill="1" applyBorder="1" applyAlignment="1"/>
    <xf numFmtId="0" fontId="46" fillId="16" borderId="64" xfId="8" applyNumberFormat="1" applyFont="1" applyFill="1" applyBorder="1" applyAlignment="1"/>
    <xf numFmtId="0" fontId="46" fillId="0" borderId="64" xfId="8" applyNumberFormat="1" applyFont="1" applyBorder="1" applyAlignment="1"/>
    <xf numFmtId="164" fontId="46" fillId="0" borderId="0" xfId="0" applyFont="1" applyAlignment="1"/>
    <xf numFmtId="164" fontId="9" fillId="17" borderId="0" xfId="0" applyFont="1" applyFill="1" applyBorder="1">
      <alignment vertical="top"/>
    </xf>
    <xf numFmtId="164" fontId="0" fillId="4" borderId="0" xfId="0" applyFill="1">
      <alignment vertical="top"/>
    </xf>
    <xf numFmtId="0" fontId="46" fillId="0" borderId="0" xfId="8" applyFont="1"/>
    <xf numFmtId="164" fontId="0" fillId="3" borderId="0" xfId="0" applyFill="1" applyAlignment="1">
      <alignment vertical="top"/>
    </xf>
    <xf numFmtId="164" fontId="47" fillId="0" borderId="0" xfId="0" applyFont="1">
      <alignment vertical="top"/>
    </xf>
    <xf numFmtId="164" fontId="42" fillId="0" borderId="0" xfId="0" applyFont="1" applyFill="1" applyBorder="1" applyAlignment="1">
      <alignment vertical="top"/>
    </xf>
    <xf numFmtId="0" fontId="10" fillId="0" borderId="0" xfId="2" quotePrefix="1" applyNumberFormat="1" applyFont="1" applyFill="1" applyBorder="1" applyAlignment="1">
      <alignment vertical="top"/>
    </xf>
    <xf numFmtId="0" fontId="34" fillId="0" borderId="0" xfId="0" quotePrefix="1" applyNumberFormat="1" applyFont="1" applyFill="1" applyBorder="1" applyAlignment="1">
      <alignment vertical="top"/>
    </xf>
    <xf numFmtId="49" fontId="5" fillId="0" borderId="46"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5" fillId="0" borderId="50" xfId="0" applyNumberFormat="1" applyFont="1" applyFill="1" applyBorder="1" applyAlignment="1" applyProtection="1">
      <alignment horizontal="left" vertical="top" wrapText="1"/>
      <protection locked="0"/>
    </xf>
    <xf numFmtId="0" fontId="5" fillId="0" borderId="42" xfId="0" applyNumberFormat="1" applyFont="1" applyBorder="1" applyAlignment="1" applyProtection="1">
      <alignment horizontal="left" vertical="center" wrapText="1"/>
      <protection locked="0"/>
    </xf>
    <xf numFmtId="164" fontId="0" fillId="0" borderId="25" xfId="0" applyBorder="1" applyAlignment="1" applyProtection="1">
      <alignment vertical="center"/>
      <protection locked="0"/>
    </xf>
    <xf numFmtId="0" fontId="5" fillId="0" borderId="43" xfId="0" applyNumberFormat="1" applyFont="1" applyBorder="1" applyAlignment="1" applyProtection="1">
      <alignment horizontal="left" vertical="center" wrapText="1"/>
      <protection locked="0"/>
    </xf>
    <xf numFmtId="164" fontId="0" fillId="0" borderId="27" xfId="0" applyBorder="1" applyAlignment="1" applyProtection="1">
      <alignment vertical="center"/>
      <protection locked="0"/>
    </xf>
    <xf numFmtId="0" fontId="5" fillId="0" borderId="44" xfId="0" applyNumberFormat="1" applyFont="1" applyBorder="1" applyAlignment="1" applyProtection="1">
      <alignment horizontal="left" vertical="center" wrapText="1"/>
      <protection locked="0"/>
    </xf>
    <xf numFmtId="164" fontId="0" fillId="0" borderId="21" xfId="0" applyBorder="1" applyAlignment="1" applyProtection="1">
      <alignment vertical="center"/>
      <protection locked="0"/>
    </xf>
    <xf numFmtId="164" fontId="9" fillId="2" borderId="0" xfId="0" applyFont="1" applyFill="1" applyBorder="1">
      <alignment vertical="top"/>
    </xf>
    <xf numFmtId="164" fontId="9" fillId="2" borderId="0" xfId="0" applyFont="1" applyFill="1" applyBorder="1" applyAlignment="1" applyProtection="1">
      <alignment horizontal="center" vertical="top" wrapText="1"/>
    </xf>
    <xf numFmtId="49" fontId="48" fillId="0" borderId="0" xfId="0" applyNumberFormat="1" applyFont="1" applyFill="1" applyBorder="1" applyAlignment="1">
      <alignment vertical="top" wrapText="1"/>
    </xf>
    <xf numFmtId="49" fontId="12" fillId="0" borderId="4" xfId="0" applyNumberFormat="1"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left" vertical="top" wrapText="1"/>
      <protection locked="0"/>
    </xf>
    <xf numFmtId="49" fontId="12" fillId="0" borderId="1" xfId="0" applyNumberFormat="1" applyFont="1" applyFill="1" applyBorder="1" applyAlignment="1" applyProtection="1">
      <alignment horizontal="left" vertical="top" wrapText="1"/>
      <protection locked="0"/>
    </xf>
    <xf numFmtId="49" fontId="12" fillId="0" borderId="6" xfId="0" applyNumberFormat="1" applyFont="1" applyFill="1" applyBorder="1" applyAlignment="1" applyProtection="1">
      <alignment horizontal="left" vertical="top" wrapText="1"/>
      <protection locked="0"/>
    </xf>
    <xf numFmtId="49" fontId="12" fillId="0" borderId="7" xfId="0" applyNumberFormat="1" applyFont="1" applyFill="1" applyBorder="1" applyAlignment="1" applyProtection="1">
      <alignment horizontal="left" vertical="top" wrapText="1"/>
      <protection locked="0"/>
    </xf>
    <xf numFmtId="49" fontId="12" fillId="0" borderId="8" xfId="0" applyNumberFormat="1" applyFont="1" applyFill="1" applyBorder="1" applyAlignment="1" applyProtection="1">
      <alignment horizontal="left" vertical="top" wrapText="1"/>
      <protection locked="0"/>
    </xf>
    <xf numFmtId="0" fontId="37" fillId="3" borderId="0" xfId="2" applyFont="1" applyFill="1" applyAlignment="1">
      <alignment horizontal="left" wrapText="1"/>
    </xf>
  </cellXfs>
  <cellStyles count="9">
    <cellStyle name="DateLong" xfId="4"/>
    <cellStyle name="DateShort" xfId="5"/>
    <cellStyle name="Factor" xfId="3"/>
    <cellStyle name="Hyperlink" xfId="7" builtinId="8"/>
    <cellStyle name="Normal 2" xfId="2"/>
    <cellStyle name="Normal 3" xfId="8"/>
    <cellStyle name="Procent" xfId="1" builtinId="5" customBuiltin="1"/>
    <cellStyle name="Standaard" xfId="0" builtinId="0" customBuiltin="1"/>
    <cellStyle name="Year" xfId="6"/>
  </cellStyles>
  <dxfs count="125">
    <dxf>
      <font>
        <b val="0"/>
        <i val="0"/>
        <strike val="0"/>
        <condense val="0"/>
        <extend val="0"/>
        <outline val="0"/>
        <shadow val="0"/>
        <u val="none"/>
        <vertAlign val="baseline"/>
        <sz val="10"/>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Light"/>
        <scheme val="major"/>
      </font>
      <alignment horizontal="general" vertical="top" textRotation="0" wrapText="1" indent="0" justifyLastLine="0" shrinkToFit="0" readingOrder="0"/>
    </dxf>
    <dxf>
      <font>
        <b/>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Light"/>
        <scheme val="maj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Light"/>
        <scheme val="major"/>
      </font>
      <alignment horizontal="general" vertical="top" textRotation="0" wrapText="1" indent="0" justifyLastLine="0" shrinkToFit="0" readingOrder="0"/>
    </dxf>
    <dxf>
      <font>
        <b/>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Light"/>
        <scheme val="major"/>
      </font>
      <alignment horizontal="center" vertical="bottom" textRotation="0" wrapText="0" indent="0" justifyLastLine="0" shrinkToFit="0" readingOrder="0"/>
    </dxf>
    <dxf>
      <border outline="0">
        <top style="thin">
          <color theme="0" tint="-0.499984740745262"/>
        </top>
      </border>
    </dxf>
    <dxf>
      <font>
        <b val="0"/>
        <i val="0"/>
        <strike val="0"/>
        <condense val="0"/>
        <extend val="0"/>
        <outline val="0"/>
        <shadow val="0"/>
        <u val="none"/>
        <vertAlign val="baseline"/>
        <sz val="10"/>
        <color theme="1"/>
        <name val="Calibri Light"/>
        <scheme val="major"/>
      </font>
      <alignment horizontal="center" vertical="bottom" textRotation="0" wrapText="0" indent="0" justifyLastLine="0" shrinkToFit="0" readingOrder="0"/>
    </dxf>
    <dxf>
      <font>
        <b/>
        <i val="0"/>
        <strike val="0"/>
        <condense val="0"/>
        <extend val="0"/>
        <outline val="0"/>
        <shadow val="0"/>
        <u val="none"/>
        <vertAlign val="baseline"/>
        <sz val="10"/>
        <color theme="1"/>
        <name val="Ebrima"/>
        <scheme val="none"/>
      </font>
      <fill>
        <patternFill patternType="solid">
          <fgColor indexed="64"/>
          <bgColor theme="4" tint="0.5999938962981048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Light"/>
        <scheme val="maj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theme="0" tint="-0.499984740745262"/>
        </top>
        <bottom style="thin">
          <color indexed="64"/>
        </bottom>
      </border>
    </dxf>
    <dxf>
      <font>
        <b val="0"/>
        <i val="0"/>
        <strike val="0"/>
        <condense val="0"/>
        <extend val="0"/>
        <outline val="0"/>
        <shadow val="0"/>
        <u val="none"/>
        <vertAlign val="baseline"/>
        <sz val="10"/>
        <color theme="1"/>
        <name val="Calibri Light"/>
        <scheme val="major"/>
      </font>
      <alignment horizontal="left" vertical="center" textRotation="0" wrapText="1" indent="0" justifyLastLine="0" shrinkToFit="0" readingOrder="0"/>
    </dxf>
    <dxf>
      <font>
        <b/>
        <i val="0"/>
        <strike val="0"/>
        <condense val="0"/>
        <extend val="0"/>
        <outline val="0"/>
        <shadow val="0"/>
        <u val="none"/>
        <vertAlign val="baseline"/>
        <sz val="10"/>
        <color theme="1"/>
        <name val="Ebrima"/>
        <scheme val="none"/>
      </font>
      <fill>
        <patternFill patternType="solid">
          <fgColor indexed="64"/>
          <bgColor theme="4" tint="0.5999938962981048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Light"/>
        <scheme val="major"/>
      </font>
      <numFmt numFmtId="0" formatCode="General"/>
      <alignment horizontal="general" vertical="bottom"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strike val="0"/>
        <condense val="0"/>
        <extend val="0"/>
        <outline val="0"/>
        <shadow val="0"/>
        <u val="none"/>
        <vertAlign val="baseline"/>
        <sz val="10"/>
        <color theme="0"/>
        <name val="Calibri Light"/>
        <scheme val="major"/>
      </font>
      <numFmt numFmtId="0" formatCode="General"/>
      <fill>
        <patternFill patternType="solid">
          <fgColor theme="4"/>
          <bgColor theme="4"/>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8" tint="-0.249977111117893"/>
        <name val="Calibri"/>
        <scheme val="minor"/>
      </font>
    </dxf>
    <dxf>
      <font>
        <b val="0"/>
        <i val="0"/>
        <strike val="0"/>
        <condense val="0"/>
        <extend val="0"/>
        <outline val="0"/>
        <shadow val="0"/>
        <u val="none"/>
        <vertAlign val="baseline"/>
        <sz val="11"/>
        <color theme="8" tint="-0.249977111117893"/>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Ebrima"/>
        <scheme val="none"/>
      </font>
      <numFmt numFmtId="0" formatCode="General"/>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10"/>
        <color theme="1"/>
        <name val="Ebrima"/>
        <scheme val="none"/>
      </font>
      <numFmt numFmtId="0" formatCode="General"/>
      <fill>
        <patternFill patternType="none">
          <fgColor indexed="64"/>
          <bgColor indexed="65"/>
        </patternFill>
      </fill>
    </dxf>
    <dxf>
      <font>
        <b val="0"/>
        <i val="0"/>
        <strike val="0"/>
        <condense val="0"/>
        <extend val="0"/>
        <outline val="0"/>
        <shadow val="0"/>
        <u val="none"/>
        <vertAlign val="baseline"/>
        <sz val="10"/>
        <color theme="1"/>
        <name val="Ebrima"/>
        <scheme val="none"/>
      </font>
      <numFmt numFmtId="0" formatCode="General"/>
      <fill>
        <patternFill patternType="none">
          <fgColor indexed="64"/>
          <bgColor indexed="65"/>
        </patternFill>
      </fill>
    </dxf>
    <dxf>
      <font>
        <b val="0"/>
        <i val="0"/>
        <strike val="0"/>
        <condense val="0"/>
        <extend val="0"/>
        <outline val="0"/>
        <shadow val="0"/>
        <u val="none"/>
        <vertAlign val="baseline"/>
        <sz val="10"/>
        <color theme="1"/>
        <name val="Ebrima"/>
        <scheme val="none"/>
      </font>
      <numFmt numFmtId="0" formatCode="General"/>
      <fill>
        <patternFill patternType="none">
          <fgColor indexed="64"/>
          <bgColor indexed="65"/>
        </patternFill>
      </fill>
    </dxf>
    <dxf>
      <font>
        <b val="0"/>
        <i val="0"/>
        <strike val="0"/>
        <condense val="0"/>
        <extend val="0"/>
        <outline val="0"/>
        <shadow val="0"/>
        <u val="none"/>
        <vertAlign val="baseline"/>
        <sz val="10"/>
        <color theme="1"/>
        <name val="Ebrima"/>
        <scheme val="none"/>
      </font>
      <numFmt numFmtId="0" formatCode="General"/>
      <fill>
        <patternFill patternType="none">
          <fgColor indexed="64"/>
          <bgColor indexed="65"/>
        </patternFill>
      </fill>
    </dxf>
    <dxf>
      <font>
        <b val="0"/>
        <i val="0"/>
        <strike val="0"/>
        <condense val="0"/>
        <extend val="0"/>
        <outline val="0"/>
        <shadow val="0"/>
        <u val="none"/>
        <vertAlign val="baseline"/>
        <sz val="10"/>
        <color theme="1"/>
        <name val="Ebrima"/>
        <scheme val="none"/>
      </font>
      <numFmt numFmtId="0" formatCode="General"/>
      <fill>
        <patternFill patternType="none">
          <fgColor indexed="64"/>
          <bgColor indexed="65"/>
        </patternFill>
      </fill>
    </dxf>
    <dxf>
      <font>
        <b val="0"/>
        <i val="0"/>
        <strike val="0"/>
        <condense val="0"/>
        <extend val="0"/>
        <outline val="0"/>
        <shadow val="0"/>
        <u val="none"/>
        <vertAlign val="baseline"/>
        <sz val="10"/>
        <color theme="1"/>
        <name val="Ebrima"/>
        <scheme val="none"/>
      </font>
      <numFmt numFmtId="0" formatCode="General"/>
      <fill>
        <patternFill patternType="none">
          <fgColor indexed="64"/>
          <bgColor indexed="65"/>
        </patternFill>
      </fill>
    </dxf>
    <dxf>
      <font>
        <b val="0"/>
        <i val="0"/>
        <strike val="0"/>
        <condense val="0"/>
        <extend val="0"/>
        <outline val="0"/>
        <shadow val="0"/>
        <u val="none"/>
        <vertAlign val="baseline"/>
        <sz val="10"/>
        <color theme="1"/>
        <name val="Ebrima"/>
        <scheme val="none"/>
      </font>
      <numFmt numFmtId="0" formatCode="General"/>
      <fill>
        <patternFill patternType="none">
          <fgColor indexed="64"/>
          <bgColor indexed="65"/>
        </patternFill>
      </fill>
    </dxf>
    <dxf>
      <font>
        <b val="0"/>
        <i val="0"/>
        <strike val="0"/>
        <condense val="0"/>
        <extend val="0"/>
        <outline val="0"/>
        <shadow val="0"/>
        <u val="none"/>
        <vertAlign val="baseline"/>
        <sz val="10"/>
        <color theme="1"/>
        <name val="Ebrima"/>
        <scheme val="none"/>
      </font>
      <numFmt numFmtId="0" formatCode="General"/>
      <fill>
        <patternFill patternType="none">
          <fgColor indexed="64"/>
          <bgColor indexed="65"/>
        </patternFill>
      </fill>
    </dxf>
    <dxf>
      <font>
        <b val="0"/>
        <i val="0"/>
        <strike val="0"/>
        <condense val="0"/>
        <extend val="0"/>
        <outline val="0"/>
        <shadow val="0"/>
        <u val="none"/>
        <vertAlign val="baseline"/>
        <sz val="10"/>
        <color theme="1"/>
        <name val="Ebrima"/>
        <scheme val="none"/>
      </font>
      <numFmt numFmtId="0" formatCode="General"/>
      <fill>
        <patternFill patternType="none">
          <fgColor indexed="64"/>
          <bgColor indexed="65"/>
        </patternFill>
      </fill>
    </dxf>
    <dxf>
      <font>
        <b val="0"/>
        <i val="0"/>
        <strike val="0"/>
        <condense val="0"/>
        <extend val="0"/>
        <outline val="0"/>
        <shadow val="0"/>
        <u val="none"/>
        <vertAlign val="baseline"/>
        <sz val="10"/>
        <color rgb="FF3C3C3B"/>
        <name val="Ebrima"/>
        <scheme val="none"/>
      </font>
      <numFmt numFmtId="170" formatCode="dd/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3C3C3B"/>
        <name val="Ebrima"/>
        <scheme val="none"/>
      </font>
      <numFmt numFmtId="164" formatCode="#,##0_);\(#,##0\);&quot;-  &quot;;&quot; &quot;@&quot; &quo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3C3C3B"/>
        <name val="Ebrima"/>
        <scheme val="none"/>
      </font>
      <numFmt numFmtId="164" formatCode="#,##0_);\(#,##0\);&quot;-  &quot;;&quot; &quot;@&quot; &quo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Ebrima"/>
        <scheme val="none"/>
      </font>
      <numFmt numFmtId="164" formatCode="#,##0_);\(#,##0\);&quot;-  &quot;;&quot; &quot;@&quot; &quo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Ebrima"/>
        <scheme val="none"/>
      </font>
      <numFmt numFmtId="164" formatCode="#,##0_);\(#,##0\);&quot;-  &quot;;&quot; &quot;@&quot; &quot;"/>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0"/>
        <color rgb="FF00B3E6"/>
        <name val="Ebrima"/>
        <scheme val="none"/>
      </font>
      <fill>
        <patternFill patternType="none">
          <fgColor indexed="64"/>
          <bgColor rgb="FF00B3E6"/>
        </patternFill>
      </fill>
    </dxf>
    <dxf>
      <font>
        <b val="0"/>
        <i val="0"/>
        <strike val="0"/>
        <condense val="0"/>
        <extend val="0"/>
        <outline val="0"/>
        <shadow val="0"/>
        <u val="none"/>
        <vertAlign val="baseline"/>
        <sz val="10"/>
        <color theme="1"/>
        <name val="Ebrima"/>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Ebrima"/>
        <scheme val="none"/>
      </font>
      <protection locked="0" hidden="0"/>
    </dxf>
    <dxf>
      <font>
        <b val="0"/>
        <i val="0"/>
        <strike val="0"/>
        <condense val="0"/>
        <extend val="0"/>
        <outline val="0"/>
        <shadow val="0"/>
        <u val="none"/>
        <vertAlign val="baseline"/>
        <sz val="10"/>
        <color theme="1"/>
        <name val="Ebrima"/>
        <scheme val="none"/>
      </font>
      <protection locked="0" hidden="0"/>
    </dxf>
    <dxf>
      <font>
        <b val="0"/>
        <i val="0"/>
        <strike val="0"/>
        <condense val="0"/>
        <extend val="0"/>
        <outline val="0"/>
        <shadow val="0"/>
        <u val="none"/>
        <vertAlign val="baseline"/>
        <sz val="10"/>
        <color theme="1"/>
        <name val="Ebrima"/>
        <scheme val="none"/>
      </font>
      <protection locked="0" hidden="0"/>
    </dxf>
    <dxf>
      <font>
        <b val="0"/>
        <i val="0"/>
        <strike val="0"/>
        <condense val="0"/>
        <extend val="0"/>
        <outline val="0"/>
        <shadow val="0"/>
        <u val="none"/>
        <vertAlign val="baseline"/>
        <sz val="10"/>
        <color theme="1"/>
        <name val="Ebrima"/>
        <scheme val="none"/>
      </font>
      <protection locked="0" hidden="0"/>
    </dxf>
    <dxf>
      <font>
        <b val="0"/>
        <i val="0"/>
        <strike val="0"/>
        <condense val="0"/>
        <extend val="0"/>
        <outline val="0"/>
        <shadow val="0"/>
        <u val="none"/>
        <vertAlign val="baseline"/>
        <sz val="10"/>
        <color theme="1"/>
        <name val="Ebrima"/>
        <scheme val="none"/>
      </fon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0"/>
        <color theme="1"/>
        <name val="Ebrima"/>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Ebrima"/>
        <scheme val="none"/>
      </fon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0"/>
        <color theme="1"/>
        <name val="Ebrima"/>
        <scheme val="none"/>
      </font>
      <protection locked="0" hidden="0"/>
    </dxf>
    <dxf>
      <font>
        <b val="0"/>
        <i val="0"/>
        <strike val="0"/>
        <condense val="0"/>
        <extend val="0"/>
        <outline val="0"/>
        <shadow val="0"/>
        <u val="none"/>
        <vertAlign val="baseline"/>
        <sz val="10"/>
        <color rgb="FF3C3C3B"/>
        <name val="Ebrima"/>
        <scheme val="none"/>
      </font>
      <numFmt numFmtId="164" formatCode="#,##0_);\(#,##0\);&quot;-  &quot;;&quot; &quot;@&quot; &quo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Ebrima"/>
        <scheme val="none"/>
      </font>
      <numFmt numFmtId="164" formatCode="#,##0_);\(#,##0\);&quot;-  &quot;;&quot; &quot;@&quot; &quo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horizontal/>
      </border>
      <protection locked="0" hidden="0"/>
    </dxf>
    <dxf>
      <font>
        <b val="0"/>
        <i val="0"/>
        <strike val="0"/>
        <condense val="0"/>
        <extend val="0"/>
        <outline val="0"/>
        <shadow val="0"/>
        <u val="none"/>
        <vertAlign val="baseline"/>
        <sz val="10"/>
        <color theme="1"/>
        <name val="Ebrima"/>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right style="medium">
          <color indexed="64"/>
        </right>
        <top/>
        <bottom/>
        <vertical/>
        <horizontal/>
      </border>
      <protection locked="0" hidden="0"/>
    </dxf>
    <dxf>
      <font>
        <b val="0"/>
        <i val="0"/>
        <strike val="0"/>
        <condense val="0"/>
        <extend val="0"/>
        <outline val="0"/>
        <shadow val="0"/>
        <u val="none"/>
        <vertAlign val="baseline"/>
        <sz val="10"/>
        <color theme="1"/>
        <name val="Ebrima"/>
        <scheme val="none"/>
      </font>
      <numFmt numFmtId="0" formatCode="General"/>
      <fill>
        <patternFill patternType="solid">
          <fgColor indexed="64"/>
          <bgColor rgb="FFE0E7F4"/>
        </patternFill>
      </fill>
      <alignment horizontal="left" vertical="center" textRotation="0" wrapText="1"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theme="1"/>
        <name val="Ebrima"/>
        <scheme val="none"/>
      </font>
    </dxf>
    <dxf>
      <border outline="0">
        <bottom style="medium">
          <color indexed="64"/>
        </bottom>
      </border>
    </dxf>
    <dxf>
      <font>
        <b/>
        <i val="0"/>
        <strike val="0"/>
        <condense val="0"/>
        <extend val="0"/>
        <outline val="0"/>
        <shadow val="0"/>
        <u val="none"/>
        <vertAlign val="baseline"/>
        <sz val="10"/>
        <color theme="1"/>
        <name val="Ebrima"/>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Ebrima"/>
        <scheme val="none"/>
      </font>
      <numFmt numFmtId="0" formatCode="General"/>
    </dxf>
    <dxf>
      <font>
        <b val="0"/>
        <i val="0"/>
        <strike val="0"/>
        <condense val="0"/>
        <extend val="0"/>
        <outline val="0"/>
        <shadow val="0"/>
        <u val="none"/>
        <vertAlign val="baseline"/>
        <sz val="10"/>
        <color theme="1"/>
        <name val="Ebrima"/>
        <scheme val="none"/>
      </font>
      <numFmt numFmtId="0" formatCode="General"/>
      <fill>
        <patternFill patternType="none">
          <fgColor indexed="64"/>
          <bgColor indexed="65"/>
        </patternFill>
      </fill>
      <alignment vertical="bottom" textRotation="0" wrapText="1" justifyLastLine="0" shrinkToFit="0" readingOrder="0"/>
    </dxf>
    <dxf>
      <font>
        <b val="0"/>
        <i val="0"/>
        <strike val="0"/>
        <condense val="0"/>
        <extend val="0"/>
        <outline val="0"/>
        <shadow val="0"/>
        <u val="none"/>
        <vertAlign val="baseline"/>
        <sz val="10"/>
        <color theme="1"/>
        <name val="Ebrima"/>
        <scheme val="none"/>
      </font>
      <numFmt numFmtId="0" formatCode="General"/>
      <fill>
        <patternFill patternType="none">
          <fgColor indexed="64"/>
          <bgColor indexed="65"/>
        </patternFill>
      </fill>
      <alignment vertical="bottom" textRotation="0" wrapText="1" justifyLastLine="0" shrinkToFit="0" readingOrder="0"/>
    </dxf>
    <dxf>
      <font>
        <b val="0"/>
        <i val="0"/>
        <strike val="0"/>
        <condense val="0"/>
        <extend val="0"/>
        <outline val="0"/>
        <shadow val="0"/>
        <u val="none"/>
        <vertAlign val="baseline"/>
        <sz val="10"/>
        <color theme="1"/>
        <name val="Ebrima"/>
        <scheme val="none"/>
      </font>
      <fill>
        <patternFill patternType="none">
          <fgColor indexed="64"/>
          <bgColor indexed="65"/>
        </patternFill>
      </fill>
      <alignment horizontal="general"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0"/>
        <color theme="1"/>
        <name val="Ebrima"/>
        <scheme val="none"/>
      </font>
      <fill>
        <patternFill patternType="none">
          <fgColor indexed="64"/>
          <bgColor indexed="65"/>
        </patternFill>
      </fill>
      <alignment vertical="bottom" textRotation="0" wrapText="1" justifyLastLine="0" shrinkToFit="0" readingOrder="0"/>
    </dxf>
    <dxf>
      <font>
        <b val="0"/>
        <i val="0"/>
        <strike val="0"/>
        <condense val="0"/>
        <extend val="0"/>
        <outline val="0"/>
        <shadow val="0"/>
        <u val="none"/>
        <vertAlign val="baseline"/>
        <sz val="10"/>
        <color theme="1"/>
        <name val="Ebrima"/>
        <scheme val="none"/>
      </font>
      <fill>
        <patternFill patternType="none">
          <fgColor indexed="64"/>
          <bgColor indexed="65"/>
        </patternFill>
      </fill>
      <alignment vertical="bottom" textRotation="0" wrapText="1" justifyLastLine="0" shrinkToFit="0" readingOrder="0"/>
    </dxf>
    <dxf>
      <font>
        <b val="0"/>
        <i val="0"/>
        <strike val="0"/>
        <condense val="0"/>
        <extend val="0"/>
        <outline val="0"/>
        <shadow val="0"/>
        <u val="none"/>
        <vertAlign val="baseline"/>
        <sz val="10"/>
        <color theme="1"/>
        <name val="Ebrima"/>
        <scheme val="none"/>
      </font>
      <fill>
        <patternFill patternType="none">
          <fgColor indexed="64"/>
          <bgColor indexed="65"/>
        </patternFill>
      </fill>
      <alignment vertical="bottom" textRotation="0" wrapText="1" justifyLastLine="0" shrinkToFit="0" readingOrder="0"/>
    </dxf>
    <dxf>
      <font>
        <b val="0"/>
        <i val="0"/>
        <strike val="0"/>
        <condense val="0"/>
        <extend val="0"/>
        <outline val="0"/>
        <shadow val="0"/>
        <u val="none"/>
        <vertAlign val="baseline"/>
        <sz val="10"/>
        <color theme="1"/>
        <name val="Ebrima"/>
        <scheme val="none"/>
      </font>
      <fill>
        <patternFill patternType="none">
          <fgColor indexed="64"/>
          <bgColor indexed="65"/>
        </patternFill>
      </fill>
      <alignment vertical="bottom" textRotation="0" wrapText="1" justifyLastLine="0" shrinkToFit="0" readingOrder="0"/>
    </dxf>
    <dxf>
      <font>
        <b val="0"/>
        <i val="0"/>
        <strike val="0"/>
        <condense val="0"/>
        <extend val="0"/>
        <outline val="0"/>
        <shadow val="0"/>
        <u val="none"/>
        <vertAlign val="baseline"/>
        <sz val="10"/>
        <color theme="1"/>
        <name val="Ebrima"/>
        <scheme val="none"/>
      </font>
      <fill>
        <patternFill patternType="none">
          <fgColor indexed="64"/>
          <bgColor indexed="65"/>
        </patternFill>
      </fill>
      <alignment vertical="bottom" textRotation="0" wrapText="1" justifyLastLine="0" shrinkToFit="0" readingOrder="0"/>
    </dxf>
    <dxf>
      <font>
        <b val="0"/>
        <i val="0"/>
        <strike val="0"/>
        <condense val="0"/>
        <extend val="0"/>
        <outline val="0"/>
        <shadow val="0"/>
        <u val="none"/>
        <vertAlign val="baseline"/>
        <sz val="10"/>
        <color theme="1"/>
        <name val="Ebrima"/>
        <scheme val="none"/>
      </font>
      <fill>
        <patternFill patternType="none">
          <fgColor indexed="64"/>
          <bgColor indexed="65"/>
        </patternFill>
      </fill>
      <alignment vertical="bottom" textRotation="0" wrapText="1" justifyLastLine="0" shrinkToFit="0" readingOrder="0"/>
    </dxf>
    <dxf>
      <font>
        <b val="0"/>
        <i val="0"/>
        <strike val="0"/>
        <condense val="0"/>
        <extend val="0"/>
        <outline val="0"/>
        <shadow val="0"/>
        <u val="none"/>
        <vertAlign val="baseline"/>
        <sz val="10"/>
        <color theme="1"/>
        <name val="Ebrima"/>
        <scheme val="none"/>
      </font>
      <fill>
        <patternFill patternType="none">
          <fgColor indexed="64"/>
          <bgColor indexed="65"/>
        </patternFill>
      </fill>
      <alignment vertical="bottom" textRotation="0" wrapText="1" justifyLastLine="0" shrinkToFit="0" readingOrder="0"/>
    </dxf>
    <dxf>
      <font>
        <b val="0"/>
        <i val="0"/>
        <strike val="0"/>
        <condense val="0"/>
        <extend val="0"/>
        <outline val="0"/>
        <shadow val="0"/>
        <u val="none"/>
        <vertAlign val="baseline"/>
        <sz val="10"/>
        <color theme="1"/>
        <name val="Ebrima"/>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Ebrima"/>
        <scheme val="none"/>
      </font>
      <fill>
        <patternFill patternType="none">
          <fgColor indexed="64"/>
          <bgColor indexed="65"/>
        </patternFill>
      </fill>
      <alignment vertical="bottom" textRotation="0" wrapText="1" justifyLastLine="0" shrinkToFit="0" readingOrder="0"/>
    </dxf>
    <dxf>
      <font>
        <b val="0"/>
        <i val="0"/>
        <strike val="0"/>
        <condense val="0"/>
        <extend val="0"/>
        <outline val="0"/>
        <shadow val="0"/>
        <u val="none"/>
        <vertAlign val="baseline"/>
        <sz val="10"/>
        <color rgb="FF3C3C3B"/>
        <name val="Ebrima"/>
        <scheme val="none"/>
      </font>
      <numFmt numFmtId="170" formatCode="dd/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3C3C3B"/>
        <name val="Ebrima"/>
        <scheme val="none"/>
      </font>
      <numFmt numFmtId="164" formatCode="#,##0_);\(#,##0\);&quot;-  &quot;;&quot; &quot;@&quot; &quo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3C3C3B"/>
        <name val="Ebrima"/>
        <scheme val="none"/>
      </font>
      <numFmt numFmtId="164" formatCode="#,##0_);\(#,##0\);&quot;-  &quot;;&quot; &quot;@&quot; &quot;"/>
      <fill>
        <patternFill patternType="none">
          <fgColor indexed="64"/>
          <bgColor indexed="65"/>
        </patternFill>
      </fill>
      <alignment horizontal="center" vertical="center" textRotation="0" wrapText="1" indent="0" justifyLastLine="0" shrinkToFit="0" readingOrder="0"/>
    </dxf>
    <dxf>
      <font>
        <sz val="10"/>
        <name val="Ebrima"/>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0"/>
        <color rgb="FF3C3C3B"/>
        <name val="Ebrima"/>
        <scheme val="none"/>
      </font>
      <numFmt numFmtId="30" formatCode="@"/>
      <fill>
        <patternFill patternType="solid">
          <fgColor indexed="64"/>
          <bgColor theme="4" tint="0.79998168889431442"/>
        </patternFill>
      </fill>
      <alignment horizontal="left" vertical="center"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0"/>
        <color rgb="FF00B3E6"/>
        <name val="Ebrima"/>
        <scheme val="none"/>
      </font>
      <fill>
        <patternFill patternType="none">
          <fgColor indexed="64"/>
          <bgColor rgb="FF00B3E6"/>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Ebrima"/>
        <scheme val="none"/>
      </font>
      <fill>
        <patternFill patternType="none">
          <fgColor indexed="64"/>
          <bgColor indexed="65"/>
        </patternFill>
      </fill>
      <alignment vertical="bottom" textRotation="0" wrapText="1" justifyLastLine="0" shrinkToFit="0" readingOrder="0"/>
      <protection locked="0" hidden="0"/>
    </dxf>
    <dxf>
      <font>
        <b val="0"/>
        <i val="0"/>
        <strike val="0"/>
        <condense val="0"/>
        <extend val="0"/>
        <outline val="0"/>
        <shadow val="0"/>
        <u val="none"/>
        <vertAlign val="baseline"/>
        <sz val="10"/>
        <color theme="1"/>
        <name val="Ebrima"/>
        <scheme val="none"/>
      </font>
      <fill>
        <patternFill patternType="none">
          <fgColor indexed="64"/>
          <bgColor indexed="65"/>
        </patternFill>
      </fill>
      <alignment vertical="bottom" textRotation="0" wrapText="1" justifyLastLine="0" shrinkToFit="0" readingOrder="0"/>
      <protection locked="0" hidden="0"/>
    </dxf>
    <dxf>
      <font>
        <b val="0"/>
        <i val="0"/>
        <strike val="0"/>
        <condense val="0"/>
        <extend val="0"/>
        <outline val="0"/>
        <shadow val="0"/>
        <u val="none"/>
        <vertAlign val="baseline"/>
        <sz val="10"/>
        <color theme="1"/>
        <name val="Ebrima"/>
        <scheme val="none"/>
      </font>
      <fill>
        <patternFill patternType="none">
          <fgColor indexed="64"/>
          <bgColor indexed="65"/>
        </patternFill>
      </fill>
      <alignment vertical="bottom" textRotation="0" wrapText="1" justifyLastLine="0" shrinkToFit="0" readingOrder="0"/>
      <protection locked="0" hidden="0"/>
    </dxf>
    <dxf>
      <font>
        <b val="0"/>
        <i val="0"/>
        <strike val="0"/>
        <condense val="0"/>
        <extend val="0"/>
        <outline val="0"/>
        <shadow val="0"/>
        <u val="none"/>
        <vertAlign val="baseline"/>
        <sz val="10"/>
        <color theme="1"/>
        <name val="Ebrima"/>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Ebrima"/>
        <scheme val="none"/>
      </font>
      <fill>
        <patternFill patternType="none">
          <fgColor indexed="64"/>
          <bgColor indexed="65"/>
        </patternFill>
      </fill>
      <alignment vertical="bottom" textRotation="0" wrapText="1" justifyLastLine="0" shrinkToFit="0" readingOrder="0"/>
      <protection locked="0" hidden="0"/>
    </dxf>
    <dxf>
      <font>
        <b val="0"/>
        <i val="0"/>
        <strike val="0"/>
        <condense val="0"/>
        <extend val="0"/>
        <outline val="0"/>
        <shadow val="0"/>
        <u val="none"/>
        <vertAlign val="baseline"/>
        <sz val="10"/>
        <color theme="1"/>
        <name val="Ebrima"/>
        <scheme val="none"/>
      </fon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0"/>
        <color theme="1"/>
        <name val="Ebrima"/>
        <scheme val="none"/>
      </fon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0"/>
        <color rgb="FF3C3C3B"/>
        <name val="Ebrima"/>
        <scheme val="none"/>
      </font>
      <numFmt numFmtId="164" formatCode="#,##0_);\(#,##0\);&quot;-  &quot;;&quot; &quot;@&quot; &quo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0"/>
        <color theme="1"/>
        <name val="Ebrima"/>
        <scheme val="none"/>
      </fon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0"/>
        <color rgb="FF3C3C3B"/>
        <name val="Ebrima"/>
        <scheme val="none"/>
      </font>
      <numFmt numFmtId="164" formatCode="#,##0_);\(#,##0\);&quot;-  &quot;;&quot; &quot;@&quot; &quot;"/>
      <fill>
        <patternFill patternType="none">
          <fgColor indexed="64"/>
          <bgColor indexed="65"/>
        </patternFill>
      </fill>
      <alignment horizontal="center" vertical="bottom" textRotation="0" wrapText="1" indent="0" justifyLastLine="0" shrinkToFit="0" readingOrder="0"/>
      <protection locked="0" hidden="0"/>
    </dxf>
    <dxf>
      <font>
        <b val="0"/>
        <strike val="0"/>
        <outline val="0"/>
        <shadow val="0"/>
        <u val="none"/>
        <vertAlign val="baseline"/>
        <sz val="10"/>
        <color rgb="FF3C3C3B"/>
        <name val="Ebrima"/>
        <scheme val="none"/>
      </font>
      <numFmt numFmtId="30" formatCode="@"/>
      <fill>
        <patternFill patternType="solid">
          <fgColor indexed="64"/>
          <bgColor theme="4" tint="0.79998168889431442"/>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strike val="0"/>
        <outline val="0"/>
        <shadow val="0"/>
        <u val="none"/>
        <vertAlign val="baseline"/>
        <sz val="10"/>
        <color rgb="FF3C3C3B"/>
        <name val="Ebrima"/>
        <scheme val="none"/>
      </font>
      <numFmt numFmtId="30" formatCode="@"/>
      <fill>
        <patternFill patternType="solid">
          <fgColor indexed="64"/>
          <bgColor theme="4" tint="0.79998168889431442"/>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outline val="0"/>
        <shadow val="0"/>
        <u val="none"/>
        <vertAlign val="baseline"/>
        <sz val="10"/>
        <color rgb="FF3C3C3B"/>
        <name val="Ebrima"/>
        <scheme val="none"/>
      </font>
      <numFmt numFmtId="30" formatCode="@"/>
      <fill>
        <patternFill patternType="solid">
          <fgColor indexed="64"/>
          <bgColor theme="4" tint="0.79998168889431442"/>
        </patternFill>
      </fill>
      <alignment horizontal="left" vertical="center" textRotation="0" wrapText="1" indent="0" justifyLastLine="0" shrinkToFit="0" readingOrder="0"/>
      <border diagonalUp="0" diagonalDown="0" outline="0">
        <left style="medium">
          <color indexed="64"/>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Ebrima"/>
        <scheme val="none"/>
      </font>
    </dxf>
    <dxf>
      <border outline="0">
        <bottom style="medium">
          <color indexed="64"/>
        </bottom>
      </border>
    </dxf>
    <dxf>
      <font>
        <b/>
        <i val="0"/>
        <strike val="0"/>
        <condense val="0"/>
        <extend val="0"/>
        <outline val="0"/>
        <shadow val="0"/>
        <u val="none"/>
        <vertAlign val="baseline"/>
        <sz val="10"/>
        <color theme="1"/>
        <name val="Ebrima"/>
        <scheme val="none"/>
      </font>
      <alignment horizontal="general" vertical="bottom" textRotation="0" wrapText="1" indent="0" justifyLastLine="0" shrinkToFit="0" readingOrder="0"/>
    </dxf>
    <dxf>
      <fill>
        <patternFill>
          <bgColor rgb="FFFFFF00"/>
        </patternFill>
      </fill>
    </dxf>
  </dxfs>
  <tableStyles count="0" defaultTableStyle="TableStyleMedium2" defaultPivotStyle="PivotStyleLight16"/>
  <colors>
    <mruColors>
      <color rgb="FFFFF5D9"/>
      <color rgb="FFE0E7F4"/>
      <color rgb="FF00B3E6"/>
      <color rgb="FFECF0F8"/>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V$43" noThreeD="1"/>
</file>

<file path=xl/ctrlProps/ctrlProp2.xml><?xml version="1.0" encoding="utf-8"?>
<formControlPr xmlns="http://schemas.microsoft.com/office/spreadsheetml/2009/9/main" objectType="CheckBox" fmlaLink="$X$43" noThreeD="1"/>
</file>

<file path=xl/ctrlProps/ctrlProp3.xml><?xml version="1.0" encoding="utf-8"?>
<formControlPr xmlns="http://schemas.microsoft.com/office/spreadsheetml/2009/9/main" objectType="CheckBox" fmlaLink="$Y$43" lockText="1" noThreeD="1"/>
</file>

<file path=xl/ctrlProps/ctrlProp4.xml><?xml version="1.0" encoding="utf-8"?>
<formControlPr xmlns="http://schemas.microsoft.com/office/spreadsheetml/2009/9/main" objectType="CheckBox" fmlaLink="$Z$43" lockText="1" noThreeD="1"/>
</file>

<file path=xl/ctrlProps/ctrlProp5.xml><?xml version="1.0" encoding="utf-8"?>
<formControlPr xmlns="http://schemas.microsoft.com/office/spreadsheetml/2009/9/main" objectType="CheckBox" fmlaLink="$AA$43" lockText="1" noThreeD="1"/>
</file>

<file path=xl/ctrlProps/ctrlProp6.xml><?xml version="1.0" encoding="utf-8"?>
<formControlPr xmlns="http://schemas.microsoft.com/office/spreadsheetml/2009/9/main" objectType="CheckBox" fmlaLink="$AB$43" lockText="1" noThreeD="1"/>
</file>

<file path=xl/ctrlProps/ctrlProp7.xml><?xml version="1.0" encoding="utf-8"?>
<formControlPr xmlns="http://schemas.microsoft.com/office/spreadsheetml/2009/9/main" objectType="CheckBox" fmlaLink="$AC$43" lockText="1" noThreeD="1"/>
</file>

<file path=xl/ctrlProps/ctrlProp8.xml><?xml version="1.0" encoding="utf-8"?>
<formControlPr xmlns="http://schemas.microsoft.com/office/spreadsheetml/2009/9/main" objectType="CheckBox" fmlaLink="$AD$43" lockText="1" noThreeD="1"/>
</file>

<file path=xl/ctrlProps/ctrlProp9.xml><?xml version="1.0" encoding="utf-8"?>
<formControlPr xmlns="http://schemas.microsoft.com/office/spreadsheetml/2009/9/main" objectType="CheckBox" fmlaLink="$W$43"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5488101</xdr:colOff>
      <xdr:row>0</xdr:row>
      <xdr:rowOff>190073</xdr:rowOff>
    </xdr:from>
    <xdr:to>
      <xdr:col>15</xdr:col>
      <xdr:colOff>97318</xdr:colOff>
      <xdr:row>38</xdr:row>
      <xdr:rowOff>154417</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9486360" y="190073"/>
          <a:ext cx="35568958" cy="7889144"/>
        </a:xfrm>
        <a:prstGeom prst="rect">
          <a:avLst/>
        </a:prstGeom>
        <a:solidFill>
          <a:srgbClr val="00B3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620245</xdr:colOff>
      <xdr:row>10</xdr:row>
      <xdr:rowOff>449917</xdr:rowOff>
    </xdr:from>
    <xdr:to>
      <xdr:col>8</xdr:col>
      <xdr:colOff>3941276</xdr:colOff>
      <xdr:row>38</xdr:row>
      <xdr:rowOff>182930</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20348901" y="2628761"/>
          <a:ext cx="5714188" cy="5531357"/>
        </a:xfrm>
        <a:prstGeom prst="rect">
          <a:avLst/>
        </a:prstGeom>
        <a:solidFill>
          <a:srgbClr val="E0E7F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3432448</xdr:colOff>
      <xdr:row>1</xdr:row>
      <xdr:rowOff>53143</xdr:rowOff>
    </xdr:from>
    <xdr:to>
      <xdr:col>5</xdr:col>
      <xdr:colOff>39053</xdr:colOff>
      <xdr:row>8</xdr:row>
      <xdr:rowOff>148122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r="60761" b="44753"/>
        <a:stretch/>
      </xdr:blipFill>
      <xdr:spPr>
        <a:xfrm>
          <a:off x="7423423" y="519868"/>
          <a:ext cx="1806302" cy="1428479"/>
        </a:xfrm>
        <a:prstGeom prst="rect">
          <a:avLst/>
        </a:prstGeom>
      </xdr:spPr>
    </xdr:pic>
    <xdr:clientData/>
  </xdr:twoCellAnchor>
  <xdr:twoCellAnchor editAs="absolute">
    <xdr:from>
      <xdr:col>1</xdr:col>
      <xdr:colOff>147805</xdr:colOff>
      <xdr:row>1</xdr:row>
      <xdr:rowOff>102253</xdr:rowOff>
    </xdr:from>
    <xdr:to>
      <xdr:col>4</xdr:col>
      <xdr:colOff>2726668</xdr:colOff>
      <xdr:row>9</xdr:row>
      <xdr:rowOff>94554</xdr:rowOff>
    </xdr:to>
    <xdr:sp macro="" textlink="">
      <xdr:nvSpPr>
        <xdr:cNvPr id="3" name="TextBox 2">
          <a:extLst>
            <a:ext uri="{FF2B5EF4-FFF2-40B4-BE49-F238E27FC236}">
              <a16:creationId xmlns:a16="http://schemas.microsoft.com/office/drawing/2014/main" id="{00000000-0008-0000-0000-000003000000}"/>
            </a:ext>
          </a:extLst>
        </xdr:cNvPr>
        <xdr:cNvSpPr txBox="1">
          <a:spLocks/>
        </xdr:cNvSpPr>
      </xdr:nvSpPr>
      <xdr:spPr>
        <a:xfrm>
          <a:off x="269165" y="513369"/>
          <a:ext cx="6958629" cy="1510586"/>
        </a:xfrm>
        <a:prstGeom prst="rect">
          <a:avLst/>
        </a:prstGeom>
        <a:solidFill>
          <a:sysClr val="window" lastClr="FFFFFF"/>
        </a:solidFill>
        <a:ln>
          <a:solidFill>
            <a:srgbClr val="00B3E6"/>
          </a:solidFill>
        </a:ln>
      </xdr:spPr>
      <xdr:style>
        <a:lnRef idx="2">
          <a:schemeClr val="accent1"/>
        </a:lnRef>
        <a:fillRef idx="1">
          <a:schemeClr val="lt1"/>
        </a:fillRef>
        <a:effectRef idx="0">
          <a:schemeClr val="accent1"/>
        </a:effectRef>
        <a:fontRef idx="minor">
          <a:schemeClr val="dk1"/>
        </a:fontRef>
      </xdr:style>
      <xdr:txBody>
        <a:bodyPr vertOverflow="clip" horzOverflow="clip" wrap="none" rtlCol="0" anchor="t">
          <a:noAutofit/>
        </a:bodyPr>
        <a:lstStyle/>
        <a:p>
          <a:r>
            <a:rPr lang="en-GB" sz="1100" b="1" i="0">
              <a:solidFill>
                <a:srgbClr val="000000"/>
              </a:solidFill>
            </a:rPr>
            <a:t>Informatie</a:t>
          </a:r>
          <a:endParaRPr lang="en-GB" sz="1100" b="1" i="0" baseline="0">
            <a:solidFill>
              <a:srgbClr val="000000"/>
            </a:solidFill>
          </a:endParaRPr>
        </a:p>
        <a:p>
          <a:r>
            <a:rPr lang="en-GB" sz="1100" i="0" baseline="0">
              <a:solidFill>
                <a:srgbClr val="000000"/>
              </a:solidFill>
            </a:rPr>
            <a:t>Binnen dit format zijn er 3 onderdelen: 1. Algemene informatie 2. Vaste maatregelen 3. Aanvullende maatregelen. </a:t>
          </a:r>
        </a:p>
        <a:p>
          <a:r>
            <a:rPr lang="en-GB" sz="1100" i="0" baseline="0">
              <a:solidFill>
                <a:srgbClr val="000000"/>
              </a:solidFill>
            </a:rPr>
            <a:t>Enkele punten voor het invullen:</a:t>
          </a:r>
        </a:p>
        <a:p>
          <a:r>
            <a:rPr lang="en-GB" sz="1100" i="0" baseline="0">
              <a:solidFill>
                <a:srgbClr val="000000"/>
              </a:solidFill>
            </a:rPr>
            <a:t>- Vul alleen cellen in die </a:t>
          </a:r>
          <a:r>
            <a:rPr lang="en-GB" sz="1100" b="1" i="0" baseline="0">
              <a:solidFill>
                <a:srgbClr val="000000"/>
              </a:solidFill>
            </a:rPr>
            <a:t>WIT</a:t>
          </a:r>
          <a:r>
            <a:rPr lang="en-GB" sz="1100" i="0" baseline="0">
              <a:solidFill>
                <a:srgbClr val="000000"/>
              </a:solidFill>
            </a:rPr>
            <a:t> zijn gelaten. </a:t>
          </a:r>
        </a:p>
        <a:p>
          <a:r>
            <a:rPr lang="en-GB" sz="1100" i="0" baseline="0">
              <a:solidFill>
                <a:srgbClr val="000000"/>
              </a:solidFill>
            </a:rPr>
            <a:t>- Bij de cellen in de tabel is aangegeven of deze VERPLICHT of OPTIONEEL zijn</a:t>
          </a:r>
        </a:p>
        <a:p>
          <a:endParaRPr lang="en-GB" sz="1100" i="0" baseline="0">
            <a:solidFill>
              <a:srgbClr val="000000"/>
            </a:solidFill>
          </a:endParaRPr>
        </a:p>
        <a:p>
          <a:r>
            <a:rPr lang="en-GB" sz="1100" i="0" baseline="0">
              <a:solidFill>
                <a:srgbClr val="000000"/>
              </a:solidFill>
            </a:rPr>
            <a:t>Op de samenwerkingsruimte van het SLA kunt u een handleiding en FAQ vinden voor het invullen van dit format. </a:t>
          </a:r>
        </a:p>
        <a:p>
          <a:r>
            <a:rPr lang="en-GB" sz="1100" i="0" baseline="0">
              <a:solidFill>
                <a:srgbClr val="000000"/>
              </a:solidFill>
            </a:rPr>
            <a:t>Vragen en ingevulde uitvoeringsplannen kunnen toegestuurd worden naar: </a:t>
          </a:r>
          <a:r>
            <a:rPr lang="nl-NL" sz="1100" u="sng">
              <a:solidFill>
                <a:schemeClr val="dk1"/>
              </a:solidFill>
              <a:effectLst/>
              <a:latin typeface="+mn-lt"/>
              <a:ea typeface="+mn-ea"/>
              <a:cs typeface="+mn-cs"/>
              <a:hlinkClick xmlns:r="http://schemas.openxmlformats.org/officeDocument/2006/relationships" r:id=""/>
            </a:rPr>
            <a:t>samenwerken.schoneluchtakkoord@rws.nl</a:t>
          </a:r>
          <a:endParaRPr lang="en-GB" sz="1100" i="0" baseline="0">
            <a:solidFill>
              <a:srgbClr val="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123825</xdr:colOff>
          <xdr:row>21</xdr:row>
          <xdr:rowOff>28575</xdr:rowOff>
        </xdr:from>
        <xdr:to>
          <xdr:col>2</xdr:col>
          <xdr:colOff>1219200</xdr:colOff>
          <xdr:row>22</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Mobiliteit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23</xdr:row>
          <xdr:rowOff>38100</xdr:rowOff>
        </xdr:from>
        <xdr:to>
          <xdr:col>2</xdr:col>
          <xdr:colOff>1400175</xdr:colOff>
          <xdr:row>24</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Industrie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24</xdr:row>
          <xdr:rowOff>38100</xdr:rowOff>
        </xdr:from>
        <xdr:to>
          <xdr:col>2</xdr:col>
          <xdr:colOff>1485900</xdr:colOff>
          <xdr:row>25</xdr:row>
          <xdr:rowOff>19050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Houtstook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25</xdr:row>
          <xdr:rowOff>38100</xdr:rowOff>
        </xdr:from>
        <xdr:to>
          <xdr:col>2</xdr:col>
          <xdr:colOff>1952625</xdr:colOff>
          <xdr:row>26</xdr:row>
          <xdr:rowOff>19050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Binnenvaart en havens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26</xdr:row>
          <xdr:rowOff>38100</xdr:rowOff>
        </xdr:from>
        <xdr:to>
          <xdr:col>2</xdr:col>
          <xdr:colOff>1676400</xdr:colOff>
          <xdr:row>27</xdr:row>
          <xdr:rowOff>19050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Landbouw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27</xdr:row>
          <xdr:rowOff>38100</xdr:rowOff>
        </xdr:from>
        <xdr:to>
          <xdr:col>2</xdr:col>
          <xdr:colOff>1676400</xdr:colOff>
          <xdr:row>28</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Participatie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28</xdr:row>
          <xdr:rowOff>38100</xdr:rowOff>
        </xdr:from>
        <xdr:to>
          <xdr:col>2</xdr:col>
          <xdr:colOff>1771650</xdr:colOff>
          <xdr:row>29</xdr:row>
          <xdr:rowOff>19050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Monitoring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29</xdr:row>
          <xdr:rowOff>38100</xdr:rowOff>
        </xdr:from>
        <xdr:to>
          <xdr:col>2</xdr:col>
          <xdr:colOff>1790700</xdr:colOff>
          <xdr:row>30</xdr:row>
          <xdr:rowOff>47625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Hoog blootgestelde gebieden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22</xdr:row>
          <xdr:rowOff>38100</xdr:rowOff>
        </xdr:from>
        <xdr:to>
          <xdr:col>2</xdr:col>
          <xdr:colOff>1647825</xdr:colOff>
          <xdr:row>23</xdr:row>
          <xdr:rowOff>19050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Mobiele werktuigen</a:t>
              </a:r>
            </a:p>
          </xdr:txBody>
        </xdr:sp>
        <xdr:clientData fLocksWithSheet="0"/>
      </xdr:twoCellAnchor>
    </mc:Choice>
    <mc:Fallback/>
  </mc:AlternateContent>
  <xdr:twoCellAnchor editAs="oneCell">
    <xdr:from>
      <xdr:col>7</xdr:col>
      <xdr:colOff>884818</xdr:colOff>
      <xdr:row>12</xdr:row>
      <xdr:rowOff>122357</xdr:rowOff>
    </xdr:from>
    <xdr:to>
      <xdr:col>8</xdr:col>
      <xdr:colOff>3733013</xdr:colOff>
      <xdr:row>39</xdr:row>
      <xdr:rowOff>175215</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a:stretch>
          <a:fillRect/>
        </a:stretch>
      </xdr:blipFill>
      <xdr:spPr>
        <a:xfrm>
          <a:off x="20613474" y="2956045"/>
          <a:ext cx="5241352" cy="5196358"/>
        </a:xfrm>
        <a:prstGeom prst="rect">
          <a:avLst/>
        </a:prstGeom>
        <a:ln>
          <a:solidFill>
            <a:schemeClr val="bg2">
              <a:lumMod val="7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285749</xdr:colOff>
      <xdr:row>5</xdr:row>
      <xdr:rowOff>139212</xdr:rowOff>
    </xdr:from>
    <xdr:to>
      <xdr:col>15</xdr:col>
      <xdr:colOff>363770</xdr:colOff>
      <xdr:row>13</xdr:row>
      <xdr:rowOff>187737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4376672" y="945174"/>
          <a:ext cx="4331153" cy="4254178"/>
        </a:xfrm>
        <a:prstGeom prst="rect">
          <a:avLst/>
        </a:prstGeom>
      </xdr:spPr>
    </xdr:pic>
    <xdr:clientData/>
  </xdr:twoCellAnchor>
</xdr:wsDr>
</file>

<file path=xl/tables/table1.xml><?xml version="1.0" encoding="utf-8"?>
<table xmlns="http://schemas.openxmlformats.org/spreadsheetml/2006/main" id="1" name="VasteMaatregelenTabel" displayName="VasteMaatregelenTabel" ref="C42:AH80" totalsRowShown="0" headerRowDxfId="123" dataDxfId="121" headerRowBorderDxfId="122" headerRowCellStyle="Normal 2" dataCellStyle="Normal 2">
  <autoFilter ref="C42:AH80"/>
  <tableColumns count="32">
    <tableColumn id="2" name="SLA Thema" dataDxfId="120" dataCellStyle="Normal 2"/>
    <tableColumn id="1" name="Naam maatregel" dataDxfId="119"/>
    <tableColumn id="4" name="Beschrijving van de maatregel" dataDxfId="118"/>
    <tableColumn id="9" name="Algemene beschrijving (Verplicht)" dataDxfId="117" dataCellStyle="Normal 2"/>
    <tableColumn id="14" name="Specificatie gebieden of doelgroep/sectoren (Optioneel)" dataDxfId="116" dataCellStyle="Normal 2"/>
    <tableColumn id="8" name="Huidige fase (Verplicht)" dataDxfId="115" dataCellStyle="Normal 2"/>
    <tableColumn id="7" name="Verwachte jaartal invoering (Verplicht)" dataDxfId="114" dataCellStyle="Normal 2"/>
    <tableColumn id="6" name="Verwachte jaartal dat de maatregel afloopt (Optioneel)" dataDxfId="113" dataCellStyle="Normal 2"/>
    <tableColumn id="10" name="Beschrijving fasering (Optioneel)" dataDxfId="112" dataCellStyle="Normal 2"/>
    <tableColumn id="30" name="Leerervaringen" dataDxfId="111" dataCellStyle="Normal 2"/>
    <tableColumn id="11" name="Is de maatregel i.s.m. derde partij of regio (publiek of privaat) (Optioneel)" dataDxfId="110" dataCellStyle="Normal 2"/>
    <tableColumn id="12" name="[Als beschikbaar: link naar beleid] (Optioneel)" dataDxfId="109" dataCellStyle="Normal 2"/>
    <tableColumn id="16" name="Extra opmerkingen (Optioneel)" dataDxfId="108" dataCellStyle="Normal 2"/>
    <tableColumn id="27" name="Lege kolom" dataDxfId="107" dataCellStyle="Normal 2"/>
    <tableColumn id="3" name="SLA Maatregel NR" dataDxfId="106" dataCellStyle="Normal 2"/>
    <tableColumn id="17" name="Subsector [leeg]" dataDxfId="105" dataCellStyle="Normal 2"/>
    <tableColumn id="5" name="Organisatie" dataDxfId="104" dataCellStyle="Normal 2">
      <calculatedColumnFormula>$C$12</calculatedColumnFormula>
    </tableColumn>
    <tableColumn id="13" name="Regio" dataDxfId="103" dataCellStyle="Normal 2">
      <calculatedColumnFormula>$C$13</calculatedColumnFormula>
    </tableColumn>
    <tableColumn id="15" name="Datum van invulling" dataDxfId="102" dataCellStyle="Normal 2">
      <calculatedColumnFormula>$C$18</calculatedColumnFormula>
    </tableColumn>
    <tableColumn id="18" name="Mobiliteit" dataDxfId="101" dataCellStyle="Normal 2"/>
    <tableColumn id="28" name="Mobiele werktuigen" dataDxfId="100" dataCellStyle="Normal 2"/>
    <tableColumn id="19" name="Industrie" dataDxfId="99" dataCellStyle="Normal 2"/>
    <tableColumn id="20" name="Houtstook" dataDxfId="98" dataCellStyle="Normal 2"/>
    <tableColumn id="21" name="Binnenvaart en havens" dataDxfId="97" dataCellStyle="Normal 2"/>
    <tableColumn id="22" name="Landbouw" dataDxfId="96" dataCellStyle="Normal 2"/>
    <tableColumn id="23" name="Citizen science en participatie" dataDxfId="95" dataCellStyle="Normal 2"/>
    <tableColumn id="24" name="Monitoring" dataDxfId="94" dataCellStyle="Normal 2"/>
    <tableColumn id="25" name="Hoogblootgestelde gebieden" dataDxfId="93" dataCellStyle="Normal 2"/>
    <tableColumn id="26" name="Aanvullende maatregel" dataDxfId="92" dataCellStyle="Normal 2"/>
    <tableColumn id="29" name="Kolom1" dataDxfId="91" dataCellStyle="Normal 2">
      <calculatedColumnFormula>OR(H43="0. Maatregel is niet van toepassing op mijn organisatie",H43="1. Maatregel kan nog niet worden ingevoerd",H43="2. Maatregel is een bestuurlijk en ambtelijk voornemen (uitgangspunt)",H43="3. Maatregel is bestuurlijk vastgesteld en in voorbereiding uitvoering")</calculatedColumnFormula>
    </tableColumn>
    <tableColumn id="31" name="Kolom2" dataDxfId="90" dataCellStyle="Normal 2">
      <calculatedColumnFormula>OR(I43="Voor 2020",I43=2020,I43=2021,I43=2022, I43=2023)</calculatedColumnFormula>
    </tableColumn>
    <tableColumn id="32" name="Kolom3" dataDxfId="89" dataCellStyle="Normal 2">
      <calculatedColumnFormula>AND(AF43=TRUE,AG43=TRUE)</calculatedColumnFormula>
    </tableColumn>
  </tableColumns>
  <tableStyleInfo showFirstColumn="0" showLastColumn="0" showRowStripes="1" showColumnStripes="0"/>
</table>
</file>

<file path=xl/tables/table10.xml><?xml version="1.0" encoding="utf-8"?>
<table xmlns="http://schemas.openxmlformats.org/spreadsheetml/2006/main" id="10" name="Tabel10" displayName="Tabel10" ref="V3:V67" totalsRowShown="0" headerRowDxfId="47" headerRowCellStyle="Normal 3" dataCellStyle="Normal 3">
  <autoFilter ref="V3:V67"/>
  <tableColumns count="1">
    <tableColumn id="1" name="Noord-Brabant" dataCellStyle="Normal 3"/>
  </tableColumns>
  <tableStyleInfo name="TableStyleMedium2" showFirstColumn="0" showLastColumn="0" showRowStripes="1" showColumnStripes="0"/>
</table>
</file>

<file path=xl/tables/table11.xml><?xml version="1.0" encoding="utf-8"?>
<table xmlns="http://schemas.openxmlformats.org/spreadsheetml/2006/main" id="11" name="Tabel11" displayName="Tabel11" ref="X3:X51" totalsRowShown="0" headerRowDxfId="46" headerRowCellStyle="Normal 3" dataCellStyle="Normal 3">
  <autoFilter ref="X3:X51"/>
  <tableColumns count="1">
    <tableColumn id="1" name="Noord-Holland" dataCellStyle="Normal 3"/>
  </tableColumns>
  <tableStyleInfo name="TableStyleMedium2" showFirstColumn="0" showLastColumn="0" showRowStripes="1" showColumnStripes="0"/>
</table>
</file>

<file path=xl/tables/table12.xml><?xml version="1.0" encoding="utf-8"?>
<table xmlns="http://schemas.openxmlformats.org/spreadsheetml/2006/main" id="12" name="Tabel12" displayName="Tabel12" ref="Z3:Z29" totalsRowShown="0" headerRowDxfId="45" headerRowCellStyle="Normal 3" dataCellStyle="Normal 3">
  <autoFilter ref="Z3:Z29"/>
  <tableColumns count="1">
    <tableColumn id="1" name="Overijssel" dataCellStyle="Normal 3"/>
  </tableColumns>
  <tableStyleInfo name="TableStyleMedium2" showFirstColumn="0" showLastColumn="0" showRowStripes="1" showColumnStripes="0"/>
</table>
</file>

<file path=xl/tables/table13.xml><?xml version="1.0" encoding="utf-8"?>
<table xmlns="http://schemas.openxmlformats.org/spreadsheetml/2006/main" id="13" name="Tabel13" displayName="Tabel13" ref="AB3:AB30" totalsRowShown="0" headerRowDxfId="44" headerRowCellStyle="Normal 3" dataCellStyle="Normal 3">
  <autoFilter ref="AB3:AB30"/>
  <tableColumns count="1">
    <tableColumn id="1" name="Utrecht" dataCellStyle="Normal 3"/>
  </tableColumns>
  <tableStyleInfo name="TableStyleMedium2" showFirstColumn="0" showLastColumn="0" showRowStripes="1" showColumnStripes="0"/>
</table>
</file>

<file path=xl/tables/table14.xml><?xml version="1.0" encoding="utf-8"?>
<table xmlns="http://schemas.openxmlformats.org/spreadsheetml/2006/main" id="14" name="Tabel14" displayName="Tabel14" ref="AD3:AD17" totalsRowShown="0" headerRowDxfId="43" headerRowCellStyle="Normal 3" dataCellStyle="Normal 3">
  <autoFilter ref="AD3:AD17"/>
  <tableColumns count="1">
    <tableColumn id="1" name="Zeeland" dataCellStyle="Normal 3"/>
  </tableColumns>
  <tableStyleInfo name="TableStyleMedium2" showFirstColumn="0" showLastColumn="0" showRowStripes="1" showColumnStripes="0"/>
</table>
</file>

<file path=xl/tables/table15.xml><?xml version="1.0" encoding="utf-8"?>
<table xmlns="http://schemas.openxmlformats.org/spreadsheetml/2006/main" id="15" name="Tabel15" displayName="Tabel15" ref="AF3:AF57" totalsRowShown="0" headerRowDxfId="42" headerRowCellStyle="Normal 3" dataCellStyle="Normal 3">
  <autoFilter ref="AF3:AF57"/>
  <tableColumns count="1">
    <tableColumn id="1" name="Zuid-Holland" dataCellStyle="Normal 3"/>
  </tableColumns>
  <tableStyleInfo name="TableStyleMedium2" showFirstColumn="0" showLastColumn="0" showRowStripes="1" showColumnStripes="0"/>
</table>
</file>

<file path=xl/tables/table16.xml><?xml version="1.0" encoding="utf-8"?>
<table xmlns="http://schemas.openxmlformats.org/spreadsheetml/2006/main" id="16" name="Tabel16" displayName="Tabel16" ref="H3:H4" totalsRowShown="0" headerRowDxfId="41">
  <autoFilter ref="H3:H4"/>
  <tableColumns count="1">
    <tableColumn id="1" name="Overig"/>
  </tableColumns>
  <tableStyleInfo name="TableStyleMedium2" showFirstColumn="0" showLastColumn="0" showRowStripes="1" showColumnStripes="0"/>
</table>
</file>

<file path=xl/tables/table17.xml><?xml version="1.0" encoding="utf-8"?>
<table xmlns="http://schemas.openxmlformats.org/spreadsheetml/2006/main" id="18" name="Tabel18" displayName="Tabel18" ref="E3:F374" totalsRowShown="0" headerRowDxfId="40" tableBorderDxfId="39" headerRowCellStyle="Normal 2">
  <autoFilter ref="E3:F374"/>
  <tableColumns count="2">
    <tableColumn id="1" name="Naam organisatie"/>
    <tableColumn id="2" name="Provincie" dataDxfId="38" dataCellStyle="Normal 2"/>
  </tableColumns>
  <tableStyleInfo name="TableStyleMedium2" showFirstColumn="0" showLastColumn="0" showRowStripes="1" showColumnStripes="0"/>
</table>
</file>

<file path=xl/tables/table18.xml><?xml version="1.0" encoding="utf-8"?>
<table xmlns="http://schemas.openxmlformats.org/spreadsheetml/2006/main" id="20" name="Tabel20" displayName="Tabel20" ref="AH3:AH11" totalsRowShown="0" headerRowDxfId="37" dataDxfId="36" tableBorderDxfId="35" headerRowCellStyle="Normal 2" dataCellStyle="Normal 2">
  <autoFilter ref="AH3:AH11"/>
  <tableColumns count="1">
    <tableColumn id="1" name="Huidige fase (Verplicht)" dataDxfId="34" dataCellStyle="Normal 2"/>
  </tableColumns>
  <tableStyleInfo name="TableStyleMedium2" showFirstColumn="0" showLastColumn="0" showRowStripes="1" showColumnStripes="0"/>
</table>
</file>

<file path=xl/tables/table19.xml><?xml version="1.0" encoding="utf-8"?>
<table xmlns="http://schemas.openxmlformats.org/spreadsheetml/2006/main" id="21" name="Tabel21" displayName="Tabel21" ref="AJ3:AJ18" totalsRowShown="0" headerRowDxfId="33" dataDxfId="32" tableBorderDxfId="31" headerRowCellStyle="Normal 2" dataCellStyle="Normal 2">
  <autoFilter ref="AJ3:AJ18"/>
  <tableColumns count="1">
    <tableColumn id="1" name="Verwachte datum/jaartal invoering (Verplicht)" dataDxfId="30" dataCellStyle="Normal 2"/>
  </tableColumns>
  <tableStyleInfo name="TableStyleMedium2" showFirstColumn="0" showLastColumn="0" showRowStripes="1" showColumnStripes="0"/>
</table>
</file>

<file path=xl/tables/table2.xml><?xml version="1.0" encoding="utf-8"?>
<table xmlns="http://schemas.openxmlformats.org/spreadsheetml/2006/main" id="2" name="AanvulMaatregelenTabel" displayName="AanvulMaatregelenTabel" ref="C86:AE137" totalsRowShown="0" headerRowDxfId="88" dataDxfId="86" headerRowBorderDxfId="87" headerRowCellStyle="Normal 2" dataCellStyle="Normal 2">
  <autoFilter ref="C86:AE137"/>
  <tableColumns count="29">
    <tableColumn id="3" name="SLA Thema" dataDxfId="85" dataCellStyle="Normal 2"/>
    <tableColumn id="18" name="Sub-thema (Verplicht)" dataDxfId="84" dataCellStyle="Normal 2"/>
    <tableColumn id="1" name="Naam maatregel (Verplicht)" dataDxfId="83"/>
    <tableColumn id="9" name="Algemene beschrijving (Verplicht)" dataDxfId="82" dataCellStyle="Normal 2"/>
    <tableColumn id="16" name="Specificatie gebieden of doelgroep/sectoren (Optioneel)" dataDxfId="81" dataCellStyle="Normal 2"/>
    <tableColumn id="8" name="Huidige fase (Verplicht)" dataDxfId="80" dataCellStyle="Normal 2"/>
    <tableColumn id="7" name="Verwachte jaartal invoering (Verplicht)" dataDxfId="79" dataCellStyle="Normal 2"/>
    <tableColumn id="4" name="Verwachte jaartal dat de maatregel afloopt (Optioneel)" dataDxfId="78" dataCellStyle="Normal 2"/>
    <tableColumn id="10" name="Beschrijving fasering (Optioneel)" dataDxfId="77" dataCellStyle="Normal 2"/>
    <tableColumn id="30" name="Leerervaringen" dataDxfId="76" dataCellStyle="Normal 2"/>
    <tableColumn id="11" name="Is de maatregel i.s.m. derde partij of regio (publiek of privaat) (Optioneel)" dataDxfId="75" dataCellStyle="Normal 2"/>
    <tableColumn id="12" name="[Als beschikbaar: link naar beleid] (Optioneel)" dataDxfId="74" dataCellStyle="Normal 2"/>
    <tableColumn id="17" name="Extra opmerkingen (Optioneel)" dataDxfId="73" dataCellStyle="Normal 2"/>
    <tableColumn id="27" name="Lege kolom" dataDxfId="72" dataCellStyle="Normal 2"/>
    <tableColumn id="2" name="SLA Maatregel NR" dataDxfId="71" dataCellStyle="Normal 2"/>
    <tableColumn id="14" name="Subsector [leeg]" dataDxfId="70" dataCellStyle="Normal 2"/>
    <tableColumn id="5" name="Organisatie" dataDxfId="69" dataCellStyle="Normal 2">
      <calculatedColumnFormula>$C$12</calculatedColumnFormula>
    </tableColumn>
    <tableColumn id="13" name="Regio" dataDxfId="68" dataCellStyle="Normal 2">
      <calculatedColumnFormula>$C$13</calculatedColumnFormula>
    </tableColumn>
    <tableColumn id="15" name="Datum van invulling" dataDxfId="67" dataCellStyle="Normal 2">
      <calculatedColumnFormula>$C$18</calculatedColumnFormula>
    </tableColumn>
    <tableColumn id="6" name="Mobiliteit" dataDxfId="66" dataCellStyle="Normal 2">
      <calculatedColumnFormula>V$43</calculatedColumnFormula>
    </tableColumn>
    <tableColumn id="28" name="Mobiele werktuigen" dataDxfId="65" dataCellStyle="Normal 2">
      <calculatedColumnFormula>W$43</calculatedColumnFormula>
    </tableColumn>
    <tableColumn id="19" name="Industrie" dataDxfId="64" dataCellStyle="Normal 2">
      <calculatedColumnFormula>X$43</calculatedColumnFormula>
    </tableColumn>
    <tableColumn id="20" name="Houtstook" dataDxfId="63" dataCellStyle="Normal 2">
      <calculatedColumnFormula>Y$43</calculatedColumnFormula>
    </tableColumn>
    <tableColumn id="21" name="Binnenvaart en havens" dataDxfId="62" dataCellStyle="Normal 2">
      <calculatedColumnFormula>Z$43</calculatedColumnFormula>
    </tableColumn>
    <tableColumn id="22" name="Landbouw" dataDxfId="61" dataCellStyle="Normal 2">
      <calculatedColumnFormula>AA$43</calculatedColumnFormula>
    </tableColumn>
    <tableColumn id="23" name="Participatie" dataDxfId="60" dataCellStyle="Normal 2">
      <calculatedColumnFormula>AB$43</calculatedColumnFormula>
    </tableColumn>
    <tableColumn id="24" name="Monitoring" dataDxfId="59" dataCellStyle="Normal 2">
      <calculatedColumnFormula>AC$43</calculatedColumnFormula>
    </tableColumn>
    <tableColumn id="25" name="Hoogblootgestelde gebieden" dataDxfId="58" dataCellStyle="Normal 2">
      <calculatedColumnFormula>AD$43</calculatedColumnFormula>
    </tableColumn>
    <tableColumn id="26" name="Aanvullende maatregel" dataDxfId="57" dataCellStyle="Normal 2">
      <calculatedColumnFormula>IF(OR(AanvulMaatregelenTabel[[#This Row],[Naam maatregel (Verplicht)]]&lt;&gt;"",AanvulMaatregelenTabel[[#This Row],[Algemene beschrijving (Verplicht)]]&lt;&gt;"",AanvulMaatregelenTabel[[#This Row],[SLA Thema]]&lt;&gt;""),1,"")</calculatedColumnFormula>
    </tableColumn>
  </tableColumns>
  <tableStyleInfo showFirstColumn="0" showLastColumn="0" showRowStripes="1" showColumnStripes="0"/>
</table>
</file>

<file path=xl/tables/table20.xml><?xml version="1.0" encoding="utf-8"?>
<table xmlns="http://schemas.openxmlformats.org/spreadsheetml/2006/main" id="22" name="Tabel22" displayName="Tabel22" ref="B3:B13" totalsRowShown="0" headerRowDxfId="29" dataDxfId="28">
  <autoFilter ref="B3:B13"/>
  <sortState ref="B4:B13">
    <sortCondition ref="B3:B13"/>
  </sortState>
  <tableColumns count="1">
    <tableColumn id="1" name="SLA Thema" dataDxfId="27"/>
  </tableColumns>
  <tableStyleInfo name="TableStyleMedium2" showFirstColumn="0" showLastColumn="0" showRowStripes="1" showColumnStripes="0"/>
</table>
</file>

<file path=xl/tables/table21.xml><?xml version="1.0" encoding="utf-8"?>
<table xmlns="http://schemas.openxmlformats.org/spreadsheetml/2006/main" id="23" name="Tabel23" displayName="Tabel23" ref="F3:F13" totalsRowShown="0" headerRowDxfId="26" dataDxfId="25">
  <autoFilter ref="F3:F13"/>
  <tableColumns count="1">
    <tableColumn id="1" name="Mobiliteit" dataDxfId="24"/>
  </tableColumns>
  <tableStyleInfo name="TableStyleLight21" showFirstColumn="0" showLastColumn="0" showRowStripes="1" showColumnStripes="0"/>
</table>
</file>

<file path=xl/tables/table22.xml><?xml version="1.0" encoding="utf-8"?>
<table xmlns="http://schemas.openxmlformats.org/spreadsheetml/2006/main" id="24" name="Tabel24" displayName="Tabel24" ref="H3:H11" totalsRowShown="0" headerRowDxfId="23" dataDxfId="22">
  <autoFilter ref="H3:H11"/>
  <tableColumns count="1">
    <tableColumn id="1" name="Mobiele_ werktuigen" dataDxfId="21"/>
  </tableColumns>
  <tableStyleInfo name="TableStyleLight21" showFirstColumn="0" showLastColumn="0" showRowStripes="1" showColumnStripes="0"/>
</table>
</file>

<file path=xl/tables/table23.xml><?xml version="1.0" encoding="utf-8"?>
<table xmlns="http://schemas.openxmlformats.org/spreadsheetml/2006/main" id="26" name="Tabel26" displayName="Tabel26" ref="J3:J10" totalsRowShown="0" headerRowDxfId="20" dataDxfId="19">
  <autoFilter ref="J3:J10"/>
  <tableColumns count="1">
    <tableColumn id="1" name="Industrie" dataDxfId="18"/>
  </tableColumns>
  <tableStyleInfo name="TableStyleLight21" showFirstColumn="0" showLastColumn="0" showRowStripes="1" showColumnStripes="0"/>
</table>
</file>

<file path=xl/tables/table24.xml><?xml version="1.0" encoding="utf-8"?>
<table xmlns="http://schemas.openxmlformats.org/spreadsheetml/2006/main" id="27" name="Tabel27" displayName="Tabel27" ref="L3:L10" totalsRowShown="0" headerRowDxfId="17" dataDxfId="16">
  <autoFilter ref="L3:L10"/>
  <tableColumns count="1">
    <tableColumn id="1" name="Houtstook" dataDxfId="15"/>
  </tableColumns>
  <tableStyleInfo name="TableStyleLight21" showFirstColumn="0" showLastColumn="0" showRowStripes="1" showColumnStripes="0"/>
</table>
</file>

<file path=xl/tables/table25.xml><?xml version="1.0" encoding="utf-8"?>
<table xmlns="http://schemas.openxmlformats.org/spreadsheetml/2006/main" id="28" name="Tabel28" displayName="Tabel28" ref="N3:N11" totalsRowShown="0" headerRowDxfId="14" dataDxfId="13">
  <autoFilter ref="N3:N11"/>
  <tableColumns count="1">
    <tableColumn id="1" name="Binnenvaart_en_havens" dataDxfId="12"/>
  </tableColumns>
  <tableStyleInfo name="TableStyleLight21" showFirstColumn="0" showLastColumn="0" showRowStripes="1" showColumnStripes="0"/>
</table>
</file>

<file path=xl/tables/table26.xml><?xml version="1.0" encoding="utf-8"?>
<table xmlns="http://schemas.openxmlformats.org/spreadsheetml/2006/main" id="29" name="Tabel29" displayName="Tabel29" ref="P3:P13" totalsRowShown="0" headerRowDxfId="11" dataDxfId="10">
  <autoFilter ref="P3:P13"/>
  <tableColumns count="1">
    <tableColumn id="1" name="Landbouw" dataDxfId="9"/>
  </tableColumns>
  <tableStyleInfo name="TableStyleLight21" showFirstColumn="0" showLastColumn="0" showRowStripes="1" showColumnStripes="0"/>
</table>
</file>

<file path=xl/tables/table27.xml><?xml version="1.0" encoding="utf-8"?>
<table xmlns="http://schemas.openxmlformats.org/spreadsheetml/2006/main" id="30" name="Tabel30" displayName="Tabel30" ref="R3:R9" totalsRowShown="0" headerRowDxfId="8" dataDxfId="7">
  <autoFilter ref="R3:R9"/>
  <tableColumns count="1">
    <tableColumn id="1" name="Citizen_ science_en_participatie" dataDxfId="6"/>
  </tableColumns>
  <tableStyleInfo name="TableStyleLight21" showFirstColumn="0" showLastColumn="0" showRowStripes="1" showColumnStripes="0"/>
</table>
</file>

<file path=xl/tables/table28.xml><?xml version="1.0" encoding="utf-8"?>
<table xmlns="http://schemas.openxmlformats.org/spreadsheetml/2006/main" id="31" name="Tabel31" displayName="Tabel31" ref="V3:V10" totalsRowShown="0" headerRowDxfId="5" dataDxfId="4" dataCellStyle="Normal 2">
  <autoFilter ref="V3:V10"/>
  <tableColumns count="1">
    <tableColumn id="1" name="Overig" dataDxfId="3" dataCellStyle="Normal 2"/>
  </tableColumns>
  <tableStyleInfo name="TableStyleLight21" showFirstColumn="0" showLastColumn="0" showRowStripes="1" showColumnStripes="0"/>
</table>
</file>

<file path=xl/tables/table29.xml><?xml version="1.0" encoding="utf-8"?>
<table xmlns="http://schemas.openxmlformats.org/spreadsheetml/2006/main" id="19" name="Tabel3120" displayName="Tabel3120" ref="T3:T5" totalsRowShown="0" headerRowDxfId="2" dataDxfId="1" dataCellStyle="Normal 2">
  <autoFilter ref="T3:T5"/>
  <tableColumns count="1">
    <tableColumn id="1" name="Internationaal" dataDxfId="0" dataCellStyle="Normal 2"/>
  </tableColumns>
  <tableStyleInfo name="TableStyleLight21" showFirstColumn="0" showLastColumn="0" showRowStripes="1" showColumnStripes="0"/>
</table>
</file>

<file path=xl/tables/table3.xml><?xml version="1.0" encoding="utf-8"?>
<table xmlns="http://schemas.openxmlformats.org/spreadsheetml/2006/main" id="3" name="Tabel3" displayName="Tabel3" ref="B3:B116" totalsRowShown="0" headerRowDxfId="56" dataDxfId="55">
  <autoFilter ref="B3:B116"/>
  <sortState ref="B2:B114">
    <sortCondition ref="B1:B114"/>
  </sortState>
  <tableColumns count="1">
    <tableColumn id="1" name="Deelnemende partij SLA" dataDxfId="54"/>
  </tableColumns>
  <tableStyleInfo name="TableStyleMedium2" showFirstColumn="0" showLastColumn="0" showRowStripes="1" showColumnStripes="0"/>
</table>
</file>

<file path=xl/tables/table4.xml><?xml version="1.0" encoding="utf-8"?>
<table xmlns="http://schemas.openxmlformats.org/spreadsheetml/2006/main" id="4" name="Tabel4" displayName="Tabel4" ref="J3:J16" totalsRowShown="0" headerRowDxfId="53" headerRowCellStyle="Normal 3" dataCellStyle="Normal 3">
  <autoFilter ref="J3:J16"/>
  <tableColumns count="1">
    <tableColumn id="1" name="Drenthe" dataCellStyle="Normal 3"/>
  </tableColumns>
  <tableStyleInfo name="TableStyleMedium2" showFirstColumn="0" showLastColumn="0" showRowStripes="1" showColumnStripes="0"/>
</table>
</file>

<file path=xl/tables/table5.xml><?xml version="1.0" encoding="utf-8"?>
<table xmlns="http://schemas.openxmlformats.org/spreadsheetml/2006/main" id="5" name="Tabel5" displayName="Tabel5" ref="L3:L10" totalsRowShown="0" headerRowDxfId="52" headerRowCellStyle="Normal 3" dataCellStyle="Normal 3">
  <autoFilter ref="L3:L10"/>
  <tableColumns count="1">
    <tableColumn id="1" name="Flevoland" dataCellStyle="Normal 3"/>
  </tableColumns>
  <tableStyleInfo name="TableStyleMedium2" showFirstColumn="0" showLastColumn="0" showRowStripes="1" showColumnStripes="0"/>
</table>
</file>

<file path=xl/tables/table6.xml><?xml version="1.0" encoding="utf-8"?>
<table xmlns="http://schemas.openxmlformats.org/spreadsheetml/2006/main" id="6" name="Tabel6" displayName="Tabel6" ref="N3:N22" totalsRowShown="0" headerRowDxfId="51" headerRowCellStyle="Normal 3" dataCellStyle="Normal 3">
  <autoFilter ref="N3:N22"/>
  <tableColumns count="1">
    <tableColumn id="1" name="Friesland" dataCellStyle="Normal 3"/>
  </tableColumns>
  <tableStyleInfo name="TableStyleMedium2" showFirstColumn="0" showLastColumn="0" showRowStripes="1" showColumnStripes="0"/>
</table>
</file>

<file path=xl/tables/table7.xml><?xml version="1.0" encoding="utf-8"?>
<table xmlns="http://schemas.openxmlformats.org/spreadsheetml/2006/main" id="7" name="Tabel7" displayName="Tabel7" ref="P3:P55" totalsRowShown="0" headerRowDxfId="50" headerRowCellStyle="Normal 3" dataCellStyle="Normal 3">
  <autoFilter ref="P3:P55"/>
  <tableColumns count="1">
    <tableColumn id="1" name="Gelderland" dataCellStyle="Normal 3"/>
  </tableColumns>
  <tableStyleInfo name="TableStyleMedium2" showFirstColumn="0" showLastColumn="0" showRowStripes="1" showColumnStripes="0"/>
</table>
</file>

<file path=xl/tables/table8.xml><?xml version="1.0" encoding="utf-8"?>
<table xmlns="http://schemas.openxmlformats.org/spreadsheetml/2006/main" id="8" name="Tabel8" displayName="Tabel8" ref="R3:R14" totalsRowShown="0" headerRowDxfId="49" headerRowCellStyle="Normal 3" dataCellStyle="Normal 3">
  <autoFilter ref="R3:R14"/>
  <tableColumns count="1">
    <tableColumn id="1" name="Groningen" dataCellStyle="Normal 3"/>
  </tableColumns>
  <tableStyleInfo name="TableStyleMedium2" showFirstColumn="0" showLastColumn="0" showRowStripes="1" showColumnStripes="0"/>
</table>
</file>

<file path=xl/tables/table9.xml><?xml version="1.0" encoding="utf-8"?>
<table xmlns="http://schemas.openxmlformats.org/spreadsheetml/2006/main" id="9" name="Tabel9" displayName="Tabel9" ref="T3:T35" totalsRowShown="0" headerRowDxfId="48" headerRowCellStyle="Normal 3" dataCellStyle="Normal 3">
  <autoFilter ref="T3:T35"/>
  <tableColumns count="1">
    <tableColumn id="1" name="Limburg" dataCellStyle="Normal 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18" Type="http://schemas.openxmlformats.org/officeDocument/2006/relationships/table" Target="../tables/table19.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17" Type="http://schemas.openxmlformats.org/officeDocument/2006/relationships/table" Target="../tables/table18.xml"/><Relationship Id="rId2" Type="http://schemas.openxmlformats.org/officeDocument/2006/relationships/table" Target="../tables/table3.xml"/><Relationship Id="rId16" Type="http://schemas.openxmlformats.org/officeDocument/2006/relationships/table" Target="../tables/table17.xml"/><Relationship Id="rId1" Type="http://schemas.openxmlformats.org/officeDocument/2006/relationships/printerSettings" Target="../printerSettings/printerSettings3.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5" Type="http://schemas.openxmlformats.org/officeDocument/2006/relationships/table" Target="../tables/table1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8" Type="http://schemas.openxmlformats.org/officeDocument/2006/relationships/table" Target="../tables/table26.xml"/><Relationship Id="rId3" Type="http://schemas.openxmlformats.org/officeDocument/2006/relationships/table" Target="../tables/table21.xml"/><Relationship Id="rId7" Type="http://schemas.openxmlformats.org/officeDocument/2006/relationships/table" Target="../tables/table25.xml"/><Relationship Id="rId2" Type="http://schemas.openxmlformats.org/officeDocument/2006/relationships/table" Target="../tables/table20.xml"/><Relationship Id="rId1" Type="http://schemas.openxmlformats.org/officeDocument/2006/relationships/printerSettings" Target="../printerSettings/printerSettings4.bin"/><Relationship Id="rId6" Type="http://schemas.openxmlformats.org/officeDocument/2006/relationships/table" Target="../tables/table24.xml"/><Relationship Id="rId11" Type="http://schemas.openxmlformats.org/officeDocument/2006/relationships/table" Target="../tables/table29.xml"/><Relationship Id="rId5" Type="http://schemas.openxmlformats.org/officeDocument/2006/relationships/table" Target="../tables/table23.xml"/><Relationship Id="rId10" Type="http://schemas.openxmlformats.org/officeDocument/2006/relationships/table" Target="../tables/table28.xml"/><Relationship Id="rId4" Type="http://schemas.openxmlformats.org/officeDocument/2006/relationships/table" Target="../tables/table22.xml"/><Relationship Id="rId9"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I140"/>
  <sheetViews>
    <sheetView tabSelected="1" topLeftCell="A25" zoomScale="80" zoomScaleNormal="80" workbookViewId="0">
      <selection activeCell="E43" sqref="E43"/>
    </sheetView>
  </sheetViews>
  <sheetFormatPr defaultColWidth="9.140625" defaultRowHeight="15" x14ac:dyDescent="0.25"/>
  <cols>
    <col min="1" max="1" width="1.85546875" customWidth="1"/>
    <col min="2" max="2" width="2.7109375" customWidth="1"/>
    <col min="3" max="3" width="30" customWidth="1"/>
    <col min="4" max="4" width="33.28515625" customWidth="1"/>
    <col min="5" max="5" width="78.140625" customWidth="1"/>
    <col min="6" max="6" width="61" customWidth="1"/>
    <col min="7" max="7" width="54.5703125" customWidth="1"/>
    <col min="8" max="8" width="35.85546875" customWidth="1"/>
    <col min="9" max="9" width="74.5703125" customWidth="1"/>
    <col min="10" max="10" width="59.42578125" customWidth="1"/>
    <col min="11" max="11" width="64.5703125" customWidth="1"/>
    <col min="12" max="12" width="42.140625" customWidth="1"/>
    <col min="13" max="13" width="39.7109375" customWidth="1"/>
    <col min="14" max="14" width="41.42578125" customWidth="1"/>
    <col min="15" max="15" width="35.7109375" customWidth="1"/>
    <col min="16" max="16" width="16.7109375" bestFit="1" customWidth="1"/>
    <col min="17" max="17" width="24" style="133" hidden="1" customWidth="1"/>
    <col min="18" max="18" width="22" style="133" hidden="1" customWidth="1"/>
    <col min="19" max="19" width="16.42578125" style="133" hidden="1" customWidth="1"/>
    <col min="20" max="20" width="10.7109375" style="133" hidden="1" customWidth="1"/>
    <col min="21" max="21" width="25.28515625" style="133" hidden="1" customWidth="1"/>
    <col min="22" max="22" width="14.5703125" style="133" hidden="1" customWidth="1"/>
    <col min="23" max="23" width="25" style="133" hidden="1" customWidth="1"/>
    <col min="24" max="24" width="13.5703125" style="133" hidden="1" customWidth="1"/>
    <col min="25" max="25" width="15.85546875" style="133" hidden="1" customWidth="1"/>
    <col min="26" max="26" width="28.5703125" style="133" hidden="1" customWidth="1"/>
    <col min="27" max="27" width="14.85546875" style="133" hidden="1" customWidth="1"/>
    <col min="28" max="28" width="36.42578125" style="133" hidden="1" customWidth="1"/>
    <col min="29" max="29" width="16" style="133" hidden="1" customWidth="1"/>
    <col min="30" max="30" width="35.28515625" style="133" hidden="1" customWidth="1"/>
    <col min="31" max="31" width="17.28515625" style="133" hidden="1" customWidth="1"/>
    <col min="32" max="32" width="19.140625" style="133" hidden="1" customWidth="1"/>
    <col min="33" max="33" width="12.140625" style="133" hidden="1" customWidth="1"/>
    <col min="34" max="34" width="11.5703125" style="133" hidden="1" customWidth="1"/>
    <col min="35" max="35" width="9.140625" style="133" customWidth="1"/>
  </cols>
  <sheetData>
    <row r="1" spans="1:32" ht="31.5" x14ac:dyDescent="0.2">
      <c r="A1" s="61"/>
      <c r="B1" s="14"/>
      <c r="C1" s="163" t="s">
        <v>660</v>
      </c>
      <c r="D1" s="21"/>
      <c r="E1" s="21"/>
      <c r="F1" s="21"/>
      <c r="G1" s="18"/>
      <c r="H1" s="18"/>
      <c r="I1" s="18"/>
      <c r="J1" s="21"/>
      <c r="K1" s="14"/>
      <c r="L1" s="14"/>
      <c r="M1" s="14"/>
      <c r="N1" s="14"/>
      <c r="O1" s="14"/>
      <c r="P1" s="25"/>
      <c r="Q1" s="130"/>
      <c r="R1" s="130"/>
      <c r="S1" s="130"/>
      <c r="T1" s="130"/>
      <c r="U1" s="130"/>
      <c r="V1" s="130"/>
      <c r="W1" s="130"/>
      <c r="X1" s="130"/>
      <c r="Y1" s="130"/>
      <c r="Z1" s="130"/>
      <c r="AA1" s="130"/>
      <c r="AB1" s="130"/>
      <c r="AC1" s="130"/>
      <c r="AD1" s="130"/>
      <c r="AE1" s="130"/>
      <c r="AF1" s="130"/>
    </row>
    <row r="2" spans="1:32" x14ac:dyDescent="0.2">
      <c r="A2" s="9"/>
      <c r="B2" s="31"/>
      <c r="C2" s="31"/>
      <c r="D2" s="32"/>
      <c r="E2" s="32"/>
      <c r="F2" s="32"/>
      <c r="G2" s="32"/>
      <c r="H2" s="32"/>
      <c r="I2" s="32"/>
      <c r="J2" s="32"/>
      <c r="K2" s="31"/>
      <c r="L2" s="31"/>
      <c r="M2" s="31"/>
      <c r="N2" s="31"/>
      <c r="O2" s="31"/>
      <c r="P2" s="26"/>
      <c r="Q2" s="2"/>
      <c r="R2" s="2"/>
      <c r="S2" s="2"/>
      <c r="T2" s="2"/>
      <c r="U2" s="2"/>
      <c r="V2" s="2"/>
      <c r="W2" s="2"/>
      <c r="X2" s="2"/>
      <c r="Y2" s="2"/>
      <c r="Z2" s="2"/>
      <c r="AA2" s="2"/>
      <c r="AB2" s="2"/>
      <c r="AC2" s="2"/>
      <c r="AD2" s="2"/>
      <c r="AE2" s="2"/>
      <c r="AF2" s="2"/>
    </row>
    <row r="3" spans="1:32" x14ac:dyDescent="0.2">
      <c r="A3" s="9"/>
      <c r="B3" s="31"/>
      <c r="C3" s="31"/>
      <c r="D3" s="32"/>
      <c r="E3" s="32"/>
      <c r="F3" s="32"/>
      <c r="G3" s="32"/>
      <c r="H3" s="32"/>
      <c r="I3" s="32"/>
      <c r="J3" s="32"/>
      <c r="K3" s="31"/>
      <c r="L3" s="31"/>
      <c r="M3" s="31"/>
      <c r="N3" s="31"/>
      <c r="O3" s="31"/>
      <c r="P3" s="26"/>
      <c r="Q3" s="2"/>
      <c r="R3" s="2"/>
      <c r="S3" s="2"/>
      <c r="T3" s="2"/>
      <c r="U3" s="2"/>
      <c r="V3" s="2"/>
      <c r="W3" s="2"/>
      <c r="X3" s="2"/>
      <c r="Y3" s="2"/>
      <c r="Z3" s="2"/>
      <c r="AA3" s="2"/>
      <c r="AB3" s="2"/>
      <c r="AC3" s="2"/>
      <c r="AD3" s="2"/>
      <c r="AE3" s="2"/>
      <c r="AF3" s="2"/>
    </row>
    <row r="4" spans="1:32" x14ac:dyDescent="0.2">
      <c r="A4" s="9"/>
      <c r="B4" s="31"/>
      <c r="C4" s="31"/>
      <c r="D4" s="32"/>
      <c r="E4" s="32"/>
      <c r="F4" s="32"/>
      <c r="G4" s="32"/>
      <c r="H4" s="32"/>
      <c r="I4" s="32"/>
      <c r="J4" s="32"/>
      <c r="K4" s="31"/>
      <c r="L4" s="31"/>
      <c r="M4" s="31"/>
      <c r="N4" s="31"/>
      <c r="O4" s="31"/>
      <c r="P4" s="26"/>
      <c r="Q4" s="2"/>
      <c r="R4" s="2"/>
      <c r="S4" s="2"/>
      <c r="T4" s="2"/>
      <c r="U4" s="2"/>
      <c r="V4" s="2"/>
      <c r="W4" s="2"/>
      <c r="X4" s="2"/>
      <c r="Y4" s="2"/>
      <c r="Z4" s="2"/>
      <c r="AA4" s="2"/>
      <c r="AB4" s="2"/>
      <c r="AC4" s="2"/>
      <c r="AD4" s="2"/>
      <c r="AE4" s="2"/>
      <c r="AF4" s="2"/>
    </row>
    <row r="5" spans="1:32" x14ac:dyDescent="0.2">
      <c r="A5" s="9"/>
      <c r="B5" s="31"/>
      <c r="C5" s="31"/>
      <c r="D5" s="32"/>
      <c r="E5" s="32"/>
      <c r="F5" s="32"/>
      <c r="G5" s="32"/>
      <c r="H5" s="32"/>
      <c r="I5" s="32"/>
      <c r="J5" s="32"/>
      <c r="K5" s="31"/>
      <c r="L5" s="31"/>
      <c r="M5" s="31"/>
      <c r="N5" s="31"/>
      <c r="O5" s="31"/>
      <c r="P5" s="26"/>
      <c r="Q5" s="2"/>
      <c r="R5" s="2"/>
      <c r="S5" s="2"/>
      <c r="T5" s="2"/>
      <c r="U5" s="2"/>
      <c r="V5" s="2"/>
      <c r="W5" s="2"/>
      <c r="X5" s="2"/>
      <c r="Y5" s="2"/>
      <c r="Z5" s="2"/>
      <c r="AA5" s="2"/>
      <c r="AB5" s="2"/>
      <c r="AC5" s="2"/>
      <c r="AD5" s="2"/>
      <c r="AE5" s="2"/>
      <c r="AF5" s="2"/>
    </row>
    <row r="6" spans="1:32" x14ac:dyDescent="0.2">
      <c r="A6" s="9"/>
      <c r="B6" s="31"/>
      <c r="C6" s="31"/>
      <c r="D6" s="32"/>
      <c r="E6" s="32"/>
      <c r="F6" s="32"/>
      <c r="G6" s="32"/>
      <c r="H6" s="32"/>
      <c r="I6" s="32"/>
      <c r="J6" s="32"/>
      <c r="K6" s="31"/>
      <c r="L6" s="31"/>
      <c r="M6" s="31"/>
      <c r="N6" s="31"/>
      <c r="O6" s="31"/>
      <c r="P6" s="26"/>
      <c r="Q6" s="2"/>
      <c r="R6" s="2"/>
      <c r="S6" s="2"/>
      <c r="T6" s="2"/>
      <c r="U6" s="2"/>
      <c r="V6" s="2"/>
      <c r="W6" s="2"/>
      <c r="X6" s="2"/>
      <c r="Y6" s="2"/>
      <c r="Z6" s="2"/>
      <c r="AA6" s="2"/>
      <c r="AB6" s="2"/>
      <c r="AC6" s="2"/>
      <c r="AD6" s="2"/>
      <c r="AE6" s="2"/>
      <c r="AF6" s="2"/>
    </row>
    <row r="7" spans="1:32" x14ac:dyDescent="0.2">
      <c r="A7" s="9"/>
      <c r="B7" s="31"/>
      <c r="C7" s="31"/>
      <c r="D7" s="32"/>
      <c r="E7" s="32"/>
      <c r="F7" s="32"/>
      <c r="G7" s="32"/>
      <c r="H7" s="32"/>
      <c r="I7" s="32"/>
      <c r="J7" s="32"/>
      <c r="K7" s="31"/>
      <c r="L7" s="31"/>
      <c r="M7" s="31"/>
      <c r="N7" s="31"/>
      <c r="O7" s="31"/>
      <c r="P7" s="26"/>
      <c r="Q7" s="2"/>
      <c r="R7" s="2"/>
      <c r="S7" s="2"/>
      <c r="T7" s="2"/>
      <c r="U7" s="2"/>
      <c r="V7" s="2"/>
      <c r="W7" s="2"/>
      <c r="X7" s="2"/>
      <c r="Y7" s="2"/>
      <c r="Z7" s="2"/>
      <c r="AA7" s="2"/>
      <c r="AB7" s="2"/>
      <c r="AC7" s="2"/>
      <c r="AD7" s="2"/>
      <c r="AE7" s="2"/>
      <c r="AF7" s="2"/>
    </row>
    <row r="8" spans="1:32" x14ac:dyDescent="0.2">
      <c r="A8" s="9"/>
      <c r="B8" s="31"/>
      <c r="C8" s="31"/>
      <c r="D8" s="32"/>
      <c r="E8" s="32"/>
      <c r="F8" s="32"/>
      <c r="G8" s="32"/>
      <c r="H8" s="32"/>
      <c r="I8" s="32"/>
      <c r="J8" s="32"/>
      <c r="K8" s="31"/>
      <c r="L8" s="31"/>
      <c r="M8" s="31"/>
      <c r="N8" s="31"/>
      <c r="O8" s="31"/>
      <c r="P8" s="26"/>
      <c r="Q8" s="2"/>
      <c r="R8" s="2"/>
      <c r="S8" s="2"/>
      <c r="T8" s="2"/>
      <c r="U8" s="2"/>
      <c r="V8" s="2"/>
      <c r="W8" s="2"/>
      <c r="X8" s="2"/>
      <c r="Y8" s="2"/>
      <c r="Z8" s="2"/>
      <c r="AA8" s="2"/>
      <c r="AB8" s="2"/>
      <c r="AC8" s="2"/>
      <c r="AD8" s="2"/>
      <c r="AE8" s="2"/>
      <c r="AF8" s="2"/>
    </row>
    <row r="9" spans="1:32" x14ac:dyDescent="0.2">
      <c r="A9" s="9"/>
      <c r="B9" s="31"/>
      <c r="C9" s="31"/>
      <c r="D9" s="32"/>
      <c r="E9" s="32"/>
      <c r="F9" s="32"/>
      <c r="G9" s="32"/>
      <c r="H9" s="32"/>
      <c r="I9" s="32"/>
      <c r="J9" s="32"/>
      <c r="K9" s="31"/>
      <c r="L9" s="31"/>
      <c r="M9" s="31"/>
      <c r="N9" s="31"/>
      <c r="O9" s="31"/>
      <c r="P9" s="26"/>
      <c r="Q9" s="2"/>
      <c r="R9" s="2"/>
      <c r="S9" s="2"/>
      <c r="T9" s="2"/>
      <c r="U9" s="2"/>
      <c r="V9" s="2"/>
      <c r="W9" s="2"/>
      <c r="X9" s="2"/>
      <c r="Y9" s="2"/>
      <c r="Z9" s="2"/>
      <c r="AA9" s="2"/>
      <c r="AB9" s="2"/>
      <c r="AC9" s="2"/>
      <c r="AD9" s="2"/>
      <c r="AE9" s="2"/>
      <c r="AF9" s="2"/>
    </row>
    <row r="10" spans="1:32" x14ac:dyDescent="0.2">
      <c r="A10" s="9"/>
      <c r="B10" s="31"/>
      <c r="C10" s="31"/>
      <c r="D10" s="32"/>
      <c r="E10" s="32"/>
      <c r="F10" s="32"/>
      <c r="G10" s="32"/>
      <c r="H10" s="32"/>
      <c r="I10" s="32"/>
      <c r="J10" s="32"/>
      <c r="K10" s="31"/>
      <c r="L10" s="31"/>
      <c r="M10" s="31"/>
      <c r="N10" s="31"/>
      <c r="O10" s="31"/>
      <c r="P10" s="26"/>
      <c r="Q10" s="2"/>
      <c r="R10" s="2"/>
      <c r="S10" s="2"/>
      <c r="T10" s="2"/>
      <c r="U10" s="2"/>
      <c r="V10" s="2"/>
      <c r="W10" s="2"/>
      <c r="X10" s="2"/>
      <c r="Y10" s="2"/>
      <c r="Z10" s="2"/>
      <c r="AA10" s="2"/>
      <c r="AB10" s="2"/>
      <c r="AC10" s="2"/>
      <c r="AD10" s="2"/>
      <c r="AE10" s="2"/>
      <c r="AF10" s="2"/>
    </row>
    <row r="11" spans="1:32" ht="26.25" x14ac:dyDescent="0.45">
      <c r="A11" s="10"/>
      <c r="B11" s="33"/>
      <c r="C11" s="58" t="s">
        <v>34</v>
      </c>
      <c r="D11" s="34"/>
      <c r="E11" s="34"/>
      <c r="F11" s="34"/>
      <c r="G11" s="34"/>
      <c r="H11" s="33"/>
      <c r="I11" s="33"/>
      <c r="J11" s="33"/>
      <c r="K11" s="33"/>
      <c r="L11" s="33"/>
      <c r="M11" s="33"/>
      <c r="N11" s="33"/>
      <c r="O11" s="33"/>
      <c r="P11" s="27"/>
      <c r="Q11" s="7"/>
      <c r="R11" s="7"/>
      <c r="S11" s="7"/>
      <c r="T11" s="7"/>
      <c r="U11" s="7"/>
      <c r="V11" s="7"/>
      <c r="W11" s="7"/>
      <c r="X11" s="7"/>
      <c r="Y11" s="7"/>
      <c r="Z11" s="7"/>
      <c r="AA11" s="7"/>
      <c r="AB11" s="7"/>
      <c r="AC11" s="7"/>
      <c r="AD11" s="7"/>
      <c r="AE11" s="7"/>
      <c r="AF11" s="7"/>
    </row>
    <row r="12" spans="1:32" x14ac:dyDescent="0.2">
      <c r="A12" s="11"/>
      <c r="B12" s="35"/>
      <c r="C12" s="162" t="s">
        <v>15</v>
      </c>
      <c r="D12" s="36" t="s">
        <v>470</v>
      </c>
      <c r="E12" s="36"/>
      <c r="F12" s="36"/>
      <c r="G12" s="35"/>
      <c r="H12" s="35"/>
      <c r="I12" s="37"/>
      <c r="J12" s="37"/>
      <c r="K12" s="37"/>
      <c r="L12" s="35"/>
      <c r="M12" s="35"/>
      <c r="N12" s="35"/>
      <c r="O12" s="35"/>
      <c r="P12" s="28"/>
      <c r="Q12" s="8"/>
      <c r="R12" s="8"/>
      <c r="S12" s="8"/>
      <c r="T12" s="8"/>
      <c r="U12" s="8"/>
      <c r="V12" s="8"/>
      <c r="W12" s="8"/>
      <c r="X12" s="8"/>
      <c r="Y12" s="8"/>
      <c r="Z12" s="8"/>
      <c r="AA12" s="8"/>
      <c r="AB12" s="8"/>
      <c r="AC12" s="8"/>
      <c r="AD12" s="8"/>
      <c r="AE12" s="8"/>
      <c r="AF12" s="8"/>
    </row>
    <row r="13" spans="1:32" x14ac:dyDescent="0.2">
      <c r="A13" s="11"/>
      <c r="B13" s="35"/>
      <c r="C13" s="306">
        <f>VLOOKUP(C12,Tabel18[#All],2,FALSE)</f>
        <v>0</v>
      </c>
      <c r="D13" s="36" t="s">
        <v>469</v>
      </c>
      <c r="E13" s="305"/>
      <c r="F13" s="36"/>
      <c r="G13" s="35"/>
      <c r="H13" s="35"/>
      <c r="I13" s="37"/>
      <c r="J13" s="32"/>
      <c r="K13" s="32"/>
      <c r="L13" s="35"/>
      <c r="M13" s="35"/>
      <c r="N13" s="35"/>
      <c r="O13" s="35"/>
      <c r="P13" s="28"/>
      <c r="Q13" s="8"/>
      <c r="R13" s="8"/>
      <c r="S13" s="8"/>
      <c r="T13" s="8"/>
      <c r="U13" s="8"/>
      <c r="V13" s="8"/>
      <c r="W13" s="8"/>
      <c r="X13" s="8"/>
      <c r="Y13" s="8"/>
      <c r="Z13" s="8"/>
      <c r="AA13" s="8"/>
      <c r="AB13" s="8"/>
      <c r="AC13" s="8"/>
      <c r="AD13" s="8"/>
      <c r="AE13" s="8"/>
      <c r="AF13" s="8"/>
    </row>
    <row r="14" spans="1:32" x14ac:dyDescent="0.2">
      <c r="A14" s="11"/>
      <c r="B14" s="35"/>
      <c r="C14" s="90"/>
      <c r="D14" s="36" t="s">
        <v>593</v>
      </c>
      <c r="E14" s="36"/>
      <c r="F14" s="36"/>
      <c r="G14" s="35"/>
      <c r="H14" s="35"/>
      <c r="I14" s="38"/>
      <c r="J14" s="32"/>
      <c r="K14" s="32"/>
      <c r="L14" s="35"/>
      <c r="M14" s="35"/>
      <c r="N14" s="35"/>
      <c r="O14" s="35"/>
      <c r="P14" s="28"/>
      <c r="Q14" s="8"/>
      <c r="R14" s="8"/>
      <c r="S14" s="8"/>
      <c r="T14" s="8"/>
      <c r="U14" s="8"/>
      <c r="V14" s="8"/>
      <c r="W14" s="8"/>
      <c r="X14" s="8"/>
      <c r="Y14" s="8"/>
      <c r="Z14" s="8"/>
      <c r="AA14" s="8"/>
      <c r="AB14" s="8"/>
      <c r="AC14" s="8"/>
      <c r="AD14" s="8"/>
      <c r="AE14" s="8"/>
      <c r="AF14" s="8"/>
    </row>
    <row r="15" spans="1:32" x14ac:dyDescent="0.2">
      <c r="A15" s="11"/>
      <c r="B15" s="35"/>
      <c r="C15" s="90"/>
      <c r="D15" s="36" t="s">
        <v>68</v>
      </c>
      <c r="E15" s="36"/>
      <c r="F15" s="36"/>
      <c r="G15" s="35"/>
      <c r="H15" s="35"/>
      <c r="I15" s="38"/>
      <c r="J15" s="32"/>
      <c r="K15" s="32"/>
      <c r="L15" s="35"/>
      <c r="M15" s="35"/>
      <c r="N15" s="35"/>
      <c r="O15" s="35"/>
      <c r="P15" s="28"/>
      <c r="Q15" s="8"/>
      <c r="R15" s="8"/>
      <c r="S15" s="8"/>
      <c r="T15" s="8"/>
      <c r="U15" s="8"/>
      <c r="V15" s="8"/>
      <c r="W15" s="8"/>
      <c r="X15" s="8"/>
      <c r="Y15" s="8"/>
      <c r="Z15" s="8"/>
      <c r="AA15" s="8"/>
      <c r="AB15" s="8"/>
      <c r="AC15" s="8"/>
      <c r="AD15" s="8"/>
      <c r="AE15" s="8"/>
      <c r="AF15" s="8"/>
    </row>
    <row r="16" spans="1:32" x14ac:dyDescent="0.2">
      <c r="A16" s="11"/>
      <c r="B16" s="35"/>
      <c r="C16" s="219"/>
      <c r="D16" s="36" t="s">
        <v>591</v>
      </c>
      <c r="E16" s="36"/>
      <c r="F16" s="36"/>
      <c r="G16" s="35"/>
      <c r="H16" s="35"/>
      <c r="I16" s="38"/>
      <c r="J16" s="32"/>
      <c r="K16" s="32"/>
      <c r="L16" s="35"/>
      <c r="M16" s="35"/>
      <c r="N16" s="35"/>
      <c r="O16" s="35"/>
      <c r="P16" s="28"/>
      <c r="Q16" s="8"/>
      <c r="R16" s="8"/>
      <c r="S16" s="8"/>
      <c r="T16" s="8"/>
      <c r="U16" s="8"/>
      <c r="V16" s="8"/>
      <c r="W16" s="8"/>
      <c r="X16" s="8"/>
      <c r="Y16" s="8"/>
      <c r="Z16" s="8"/>
      <c r="AA16" s="8"/>
      <c r="AB16" s="8"/>
      <c r="AC16" s="8"/>
      <c r="AD16" s="8"/>
      <c r="AE16" s="8"/>
      <c r="AF16" s="8"/>
    </row>
    <row r="17" spans="1:32" x14ac:dyDescent="0.2">
      <c r="A17" s="11"/>
      <c r="B17" s="35"/>
      <c r="C17" s="91"/>
      <c r="D17" s="36" t="s">
        <v>69</v>
      </c>
      <c r="E17" s="36"/>
      <c r="F17" s="36"/>
      <c r="G17" s="35"/>
      <c r="H17" s="35"/>
      <c r="I17" s="38"/>
      <c r="J17" s="32"/>
      <c r="K17" s="32"/>
      <c r="L17" s="35"/>
      <c r="M17" s="35"/>
      <c r="N17" s="35"/>
      <c r="O17" s="35"/>
      <c r="P17" s="28"/>
      <c r="Q17" s="8"/>
      <c r="R17" s="8"/>
      <c r="S17" s="8"/>
      <c r="T17" s="8"/>
      <c r="U17" s="8"/>
      <c r="V17" s="8"/>
      <c r="W17" s="8"/>
      <c r="X17" s="8"/>
      <c r="Y17" s="8"/>
      <c r="Z17" s="8"/>
      <c r="AA17" s="8"/>
      <c r="AB17" s="8"/>
      <c r="AC17" s="8"/>
      <c r="AD17" s="8"/>
      <c r="AE17" s="8"/>
      <c r="AF17" s="8"/>
    </row>
    <row r="18" spans="1:32" x14ac:dyDescent="0.2">
      <c r="A18" s="11"/>
      <c r="B18" s="35"/>
      <c r="C18" s="92"/>
      <c r="D18" s="36" t="s">
        <v>17</v>
      </c>
      <c r="E18" s="36"/>
      <c r="F18" s="36"/>
      <c r="G18" s="35"/>
      <c r="H18" s="35"/>
      <c r="I18" s="38"/>
      <c r="J18" s="32"/>
      <c r="K18" s="32"/>
      <c r="L18" s="35"/>
      <c r="M18" s="35"/>
      <c r="N18" s="35"/>
      <c r="O18" s="35"/>
      <c r="P18" s="28"/>
      <c r="Q18" s="8"/>
      <c r="R18" s="8"/>
      <c r="S18" s="8"/>
      <c r="T18" s="8"/>
      <c r="U18" s="8"/>
      <c r="V18" s="8"/>
      <c r="W18" s="8"/>
      <c r="X18" s="8"/>
      <c r="Y18" s="8"/>
      <c r="Z18" s="8"/>
      <c r="AA18" s="8"/>
      <c r="AB18" s="8"/>
      <c r="AC18" s="8"/>
      <c r="AD18" s="8"/>
      <c r="AE18" s="8"/>
      <c r="AF18" s="8"/>
    </row>
    <row r="19" spans="1:32" x14ac:dyDescent="0.25">
      <c r="A19" s="10"/>
      <c r="B19" s="33"/>
      <c r="C19" s="245" t="s">
        <v>592</v>
      </c>
      <c r="D19" s="34"/>
      <c r="E19" s="34"/>
      <c r="F19" s="34"/>
      <c r="G19" s="34"/>
      <c r="H19" s="33"/>
      <c r="I19" s="33"/>
      <c r="J19" s="33"/>
      <c r="K19" s="33"/>
      <c r="L19" s="33"/>
      <c r="M19" s="33"/>
      <c r="N19" s="33"/>
      <c r="O19" s="33"/>
      <c r="P19" s="27"/>
      <c r="Q19" s="7"/>
      <c r="R19" s="7"/>
      <c r="S19" s="7"/>
      <c r="T19" s="7"/>
      <c r="U19" s="7"/>
      <c r="V19" s="7"/>
      <c r="W19" s="7"/>
      <c r="X19" s="7"/>
      <c r="Y19" s="7"/>
      <c r="Z19" s="7"/>
      <c r="AA19" s="7"/>
      <c r="AB19" s="7"/>
      <c r="AC19" s="7"/>
      <c r="AD19" s="7"/>
      <c r="AE19" s="7"/>
      <c r="AF19" s="7"/>
    </row>
    <row r="20" spans="1:32" x14ac:dyDescent="0.25">
      <c r="A20" s="10"/>
      <c r="B20" s="33"/>
      <c r="C20" s="39"/>
      <c r="D20" s="34"/>
      <c r="E20" s="34"/>
      <c r="F20" s="34"/>
      <c r="G20" s="34"/>
      <c r="H20" s="33"/>
      <c r="I20" s="33"/>
      <c r="J20" s="33"/>
      <c r="K20" s="33"/>
      <c r="L20" s="33"/>
      <c r="M20" s="33"/>
      <c r="N20" s="33"/>
      <c r="O20" s="33"/>
      <c r="P20" s="27"/>
      <c r="Q20" s="7"/>
      <c r="R20" s="7"/>
      <c r="S20" s="7"/>
      <c r="T20" s="7"/>
      <c r="U20" s="7"/>
      <c r="V20" s="7"/>
      <c r="W20" s="7"/>
      <c r="X20" s="7"/>
      <c r="Y20" s="7"/>
      <c r="Z20" s="7"/>
      <c r="AA20" s="7"/>
      <c r="AB20" s="7"/>
      <c r="AC20" s="7"/>
      <c r="AD20" s="7"/>
      <c r="AE20" s="7"/>
      <c r="AF20" s="7"/>
    </row>
    <row r="21" spans="1:32" x14ac:dyDescent="0.25">
      <c r="A21" s="10"/>
      <c r="B21" s="33"/>
      <c r="C21" s="206" t="s">
        <v>102</v>
      </c>
      <c r="D21" s="34"/>
      <c r="E21" s="40"/>
      <c r="F21" s="34"/>
      <c r="G21" s="34"/>
      <c r="H21" s="33"/>
      <c r="I21" s="33"/>
      <c r="J21" s="33"/>
      <c r="K21" s="33"/>
      <c r="L21" s="33"/>
      <c r="M21" s="33"/>
      <c r="N21" s="33"/>
      <c r="O21" s="33"/>
      <c r="P21" s="27"/>
      <c r="Q21" s="7"/>
      <c r="R21" s="7"/>
      <c r="S21" s="7"/>
      <c r="T21" s="7"/>
      <c r="U21" s="7"/>
      <c r="V21" s="7"/>
      <c r="W21" s="7"/>
      <c r="X21" s="7"/>
      <c r="Y21" s="7"/>
      <c r="Z21" s="7"/>
      <c r="AA21" s="7"/>
      <c r="AB21" s="7"/>
      <c r="AC21" s="7"/>
      <c r="AD21" s="7"/>
      <c r="AE21" s="7"/>
      <c r="AF21" s="8"/>
    </row>
    <row r="22" spans="1:32" x14ac:dyDescent="0.25">
      <c r="A22" s="10"/>
      <c r="B22" s="33"/>
      <c r="C22" s="41"/>
      <c r="D22" s="34"/>
      <c r="E22" s="40"/>
      <c r="F22" s="34"/>
      <c r="G22" s="34"/>
      <c r="H22" s="33"/>
      <c r="I22" s="33"/>
      <c r="J22" s="33"/>
      <c r="K22" s="33"/>
      <c r="L22" s="33"/>
      <c r="M22" s="33"/>
      <c r="N22" s="33"/>
      <c r="O22" s="33"/>
      <c r="P22" s="27"/>
      <c r="Q22" s="7"/>
      <c r="R22" s="7"/>
      <c r="S22" s="7"/>
      <c r="T22" s="7"/>
      <c r="U22" s="7"/>
      <c r="V22" s="7"/>
      <c r="W22" s="7"/>
      <c r="X22" s="7"/>
      <c r="Y22" s="7"/>
      <c r="Z22" s="7"/>
      <c r="AA22" s="7"/>
      <c r="AB22" s="7"/>
      <c r="AC22" s="7"/>
      <c r="AD22" s="7"/>
      <c r="AE22" s="7"/>
      <c r="AF22" s="7"/>
    </row>
    <row r="23" spans="1:32" x14ac:dyDescent="0.25">
      <c r="A23" s="10"/>
      <c r="B23" s="33"/>
      <c r="C23" s="41"/>
      <c r="D23" s="34"/>
      <c r="E23" s="34"/>
      <c r="F23" s="34"/>
      <c r="G23" s="34"/>
      <c r="H23" s="33"/>
      <c r="I23" s="33"/>
      <c r="J23" s="33"/>
      <c r="K23" s="33"/>
      <c r="L23" s="33"/>
      <c r="M23" s="33"/>
      <c r="N23" s="33"/>
      <c r="O23" s="33"/>
      <c r="P23" s="27"/>
      <c r="Q23" s="7"/>
      <c r="R23" s="7"/>
      <c r="S23" s="7"/>
      <c r="T23" s="7"/>
      <c r="U23" s="7"/>
      <c r="V23" s="7"/>
      <c r="W23" s="7"/>
      <c r="X23" s="7"/>
      <c r="Y23" s="7"/>
      <c r="Z23" s="7"/>
      <c r="AA23" s="7"/>
      <c r="AB23" s="7"/>
      <c r="AC23" s="7"/>
      <c r="AD23" s="7"/>
      <c r="AE23" s="7"/>
      <c r="AF23" s="7"/>
    </row>
    <row r="24" spans="1:32" x14ac:dyDescent="0.25">
      <c r="A24" s="10"/>
      <c r="B24" s="33"/>
      <c r="C24" s="41"/>
      <c r="D24" s="34"/>
      <c r="E24" s="34"/>
      <c r="F24" s="34"/>
      <c r="G24" s="34"/>
      <c r="H24" s="33"/>
      <c r="I24" s="33"/>
      <c r="J24" s="33"/>
      <c r="K24" s="33"/>
      <c r="L24" s="33"/>
      <c r="M24" s="33"/>
      <c r="N24" s="33"/>
      <c r="O24" s="33"/>
      <c r="P24" s="27"/>
      <c r="Q24" s="7"/>
      <c r="R24" s="7"/>
      <c r="S24" s="7"/>
      <c r="T24" s="7"/>
      <c r="U24" s="7"/>
      <c r="V24" s="7"/>
      <c r="W24" s="7"/>
      <c r="X24" s="7"/>
      <c r="Y24" s="7"/>
      <c r="Z24" s="7"/>
      <c r="AA24" s="7"/>
      <c r="AB24" s="7"/>
      <c r="AC24" s="7"/>
      <c r="AD24" s="7"/>
      <c r="AE24" s="7"/>
      <c r="AF24" s="7"/>
    </row>
    <row r="25" spans="1:32" x14ac:dyDescent="0.25">
      <c r="A25" s="10"/>
      <c r="B25" s="33"/>
      <c r="C25" s="41"/>
      <c r="D25" s="34"/>
      <c r="E25" s="34"/>
      <c r="F25" s="34"/>
      <c r="G25" s="34"/>
      <c r="H25" s="33"/>
      <c r="I25" s="33"/>
      <c r="J25" s="33"/>
      <c r="K25" s="33"/>
      <c r="L25" s="33"/>
      <c r="M25" s="33"/>
      <c r="N25" s="33"/>
      <c r="O25" s="33"/>
      <c r="P25" s="27"/>
      <c r="Q25" s="7"/>
      <c r="R25" s="7"/>
      <c r="S25" s="7"/>
      <c r="T25" s="7"/>
      <c r="U25" s="7"/>
      <c r="V25" s="7"/>
      <c r="W25" s="7"/>
      <c r="X25" s="7"/>
      <c r="Y25" s="7"/>
      <c r="Z25" s="7"/>
      <c r="AA25" s="7"/>
      <c r="AB25" s="7"/>
      <c r="AC25" s="7"/>
      <c r="AD25" s="7"/>
      <c r="AE25" s="7"/>
      <c r="AF25" s="7"/>
    </row>
    <row r="26" spans="1:32" x14ac:dyDescent="0.25">
      <c r="A26" s="10"/>
      <c r="B26" s="33"/>
      <c r="C26" s="41"/>
      <c r="D26" s="34"/>
      <c r="E26" s="34"/>
      <c r="F26" s="34"/>
      <c r="G26" s="34"/>
      <c r="H26" s="33"/>
      <c r="I26" s="33"/>
      <c r="J26" s="33"/>
      <c r="K26" s="33"/>
      <c r="L26" s="33"/>
      <c r="M26" s="33"/>
      <c r="N26" s="33"/>
      <c r="O26" s="33"/>
      <c r="P26" s="27"/>
      <c r="Q26" s="7"/>
      <c r="R26" s="7"/>
      <c r="S26" s="7"/>
      <c r="T26" s="7"/>
      <c r="U26" s="7"/>
      <c r="V26" s="7"/>
      <c r="W26" s="7"/>
      <c r="X26" s="7"/>
      <c r="Y26" s="7"/>
      <c r="Z26" s="7"/>
      <c r="AA26" s="7"/>
      <c r="AB26" s="7"/>
      <c r="AC26" s="7"/>
      <c r="AD26" s="7"/>
      <c r="AE26" s="7"/>
      <c r="AF26" s="7"/>
    </row>
    <row r="27" spans="1:32" x14ac:dyDescent="0.25">
      <c r="A27" s="10"/>
      <c r="B27" s="33"/>
      <c r="C27" s="41"/>
      <c r="D27" s="34"/>
      <c r="E27" s="34"/>
      <c r="F27" s="34"/>
      <c r="G27" s="34"/>
      <c r="H27" s="33"/>
      <c r="I27" s="33"/>
      <c r="J27" s="33"/>
      <c r="K27" s="33"/>
      <c r="L27" s="33"/>
      <c r="M27" s="33"/>
      <c r="N27" s="33"/>
      <c r="O27" s="33"/>
      <c r="P27" s="27"/>
      <c r="Q27" s="7"/>
      <c r="R27" s="7"/>
      <c r="S27" s="7"/>
      <c r="T27" s="7"/>
      <c r="U27" s="7"/>
      <c r="V27" s="7"/>
      <c r="W27" s="7"/>
      <c r="X27" s="7"/>
      <c r="Y27" s="7"/>
      <c r="Z27" s="7"/>
      <c r="AA27" s="7"/>
      <c r="AB27" s="7"/>
      <c r="AC27" s="7"/>
      <c r="AD27" s="7"/>
      <c r="AE27" s="7"/>
      <c r="AF27" s="7"/>
    </row>
    <row r="28" spans="1:32" x14ac:dyDescent="0.25">
      <c r="A28" s="10"/>
      <c r="B28" s="33"/>
      <c r="C28" s="41"/>
      <c r="D28" s="34"/>
      <c r="E28" s="34"/>
      <c r="F28" s="34"/>
      <c r="G28" s="34"/>
      <c r="H28" s="33"/>
      <c r="I28" s="33"/>
      <c r="J28" s="33"/>
      <c r="K28" s="33"/>
      <c r="L28" s="33"/>
      <c r="M28" s="33"/>
      <c r="N28" s="33"/>
      <c r="O28" s="33"/>
      <c r="P28" s="27"/>
      <c r="Q28" s="7"/>
      <c r="R28" s="7"/>
      <c r="S28" s="7"/>
      <c r="T28" s="7"/>
      <c r="U28" s="7"/>
      <c r="V28" s="7"/>
      <c r="W28" s="7"/>
      <c r="X28" s="7"/>
      <c r="Y28" s="7"/>
      <c r="Z28" s="7"/>
      <c r="AA28" s="7"/>
      <c r="AB28" s="7"/>
      <c r="AC28" s="7"/>
      <c r="AD28" s="7"/>
      <c r="AE28" s="7"/>
      <c r="AF28" s="7"/>
    </row>
    <row r="29" spans="1:32" x14ac:dyDescent="0.25">
      <c r="A29" s="10"/>
      <c r="B29" s="33"/>
      <c r="C29" s="41"/>
      <c r="D29" s="34"/>
      <c r="E29" s="34"/>
      <c r="F29" s="34"/>
      <c r="G29" s="34"/>
      <c r="H29" s="33"/>
      <c r="I29" s="33"/>
      <c r="J29" s="33"/>
      <c r="K29" s="33"/>
      <c r="L29" s="33"/>
      <c r="M29" s="33"/>
      <c r="N29" s="33"/>
      <c r="O29" s="33"/>
      <c r="P29" s="27"/>
      <c r="Q29" s="7"/>
      <c r="R29" s="7"/>
      <c r="S29" s="7"/>
      <c r="T29" s="7"/>
      <c r="U29" s="7"/>
      <c r="V29" s="7"/>
      <c r="W29" s="7"/>
      <c r="X29" s="7"/>
      <c r="Y29" s="7"/>
      <c r="Z29" s="7"/>
      <c r="AA29" s="7"/>
      <c r="AB29" s="7"/>
      <c r="AC29" s="7"/>
      <c r="AD29" s="7"/>
      <c r="AE29" s="7"/>
      <c r="AF29" s="7"/>
    </row>
    <row r="30" spans="1:32" x14ac:dyDescent="0.25">
      <c r="A30" s="10"/>
      <c r="B30" s="33"/>
      <c r="C30" s="42"/>
      <c r="D30" s="34"/>
      <c r="E30" s="34"/>
      <c r="F30" s="34"/>
      <c r="G30" s="34"/>
      <c r="H30" s="33"/>
      <c r="I30" s="33"/>
      <c r="J30" s="33"/>
      <c r="K30" s="33"/>
      <c r="L30" s="33"/>
      <c r="M30" s="33"/>
      <c r="N30" s="33"/>
      <c r="O30" s="33"/>
      <c r="P30" s="27"/>
      <c r="Q30" s="7"/>
      <c r="R30" s="7"/>
      <c r="S30" s="7"/>
      <c r="T30" s="7"/>
      <c r="U30" s="7"/>
      <c r="V30" s="7"/>
      <c r="W30" s="7"/>
      <c r="X30" s="7"/>
      <c r="Y30" s="7"/>
      <c r="Z30" s="7"/>
      <c r="AA30" s="7"/>
      <c r="AB30" s="7"/>
      <c r="AC30" s="7"/>
      <c r="AD30" s="7"/>
      <c r="AE30" s="7"/>
      <c r="AF30" s="7"/>
    </row>
    <row r="31" spans="1:32" x14ac:dyDescent="0.25">
      <c r="A31" s="10"/>
      <c r="B31" s="33"/>
      <c r="C31" s="42"/>
      <c r="D31" s="34"/>
      <c r="E31" s="34"/>
      <c r="F31" s="34"/>
      <c r="G31" s="34"/>
      <c r="H31" s="33"/>
      <c r="I31" s="33"/>
      <c r="J31" s="33"/>
      <c r="K31" s="33"/>
      <c r="L31" s="33"/>
      <c r="M31" s="33"/>
      <c r="N31" s="33"/>
      <c r="O31" s="33"/>
      <c r="P31" s="27"/>
      <c r="Q31" s="7"/>
      <c r="R31" s="7"/>
      <c r="S31" s="7"/>
      <c r="T31" s="7"/>
      <c r="U31" s="7"/>
      <c r="V31" s="7"/>
      <c r="W31" s="7"/>
      <c r="X31" s="7"/>
      <c r="Y31" s="7"/>
      <c r="Z31" s="7"/>
      <c r="AA31" s="7"/>
      <c r="AB31" s="7"/>
      <c r="AC31" s="7"/>
      <c r="AD31" s="7"/>
      <c r="AE31" s="7"/>
      <c r="AF31" s="7"/>
    </row>
    <row r="32" spans="1:32" x14ac:dyDescent="0.25">
      <c r="A32" s="10"/>
      <c r="B32" s="33"/>
      <c r="C32" s="43" t="s">
        <v>594</v>
      </c>
      <c r="D32" s="34"/>
      <c r="E32" s="34"/>
      <c r="F32" s="34"/>
      <c r="G32" s="34"/>
      <c r="H32" s="33"/>
      <c r="I32" s="33"/>
      <c r="J32" s="33"/>
      <c r="K32" s="33"/>
      <c r="L32" s="33"/>
      <c r="M32" s="33"/>
      <c r="N32" s="33"/>
      <c r="O32" s="33"/>
      <c r="P32" s="27"/>
      <c r="Q32" s="7"/>
      <c r="R32" s="7"/>
      <c r="S32" s="7"/>
      <c r="T32" s="7"/>
      <c r="U32" s="7"/>
      <c r="V32" s="7"/>
      <c r="W32" s="7"/>
      <c r="X32" s="7"/>
      <c r="Y32" s="7"/>
      <c r="Z32" s="7"/>
      <c r="AA32" s="7"/>
      <c r="AB32" s="7"/>
      <c r="AC32" s="7"/>
      <c r="AD32" s="7"/>
      <c r="AE32" s="7"/>
      <c r="AF32" s="7"/>
    </row>
    <row r="33" spans="1:34" x14ac:dyDescent="0.25">
      <c r="A33" s="10"/>
      <c r="B33" s="33"/>
      <c r="C33" s="308" t="s">
        <v>582</v>
      </c>
      <c r="D33" s="309"/>
      <c r="E33" s="34"/>
      <c r="F33" s="34"/>
      <c r="G33" s="34"/>
      <c r="H33" s="33"/>
      <c r="I33" s="33"/>
      <c r="J33" s="33"/>
      <c r="K33" s="33"/>
      <c r="L33" s="33"/>
      <c r="M33" s="33"/>
      <c r="N33" s="33"/>
      <c r="O33" s="33"/>
      <c r="P33" s="27"/>
      <c r="Q33" s="7"/>
      <c r="R33" s="7"/>
      <c r="S33" s="7"/>
      <c r="T33" s="7"/>
      <c r="U33" s="7"/>
      <c r="V33" s="7"/>
      <c r="W33" s="7"/>
      <c r="X33" s="7"/>
      <c r="Y33" s="7"/>
      <c r="Z33" s="7"/>
      <c r="AA33" s="7"/>
      <c r="AB33" s="7"/>
      <c r="AC33" s="7"/>
      <c r="AD33" s="7"/>
      <c r="AE33" s="7"/>
      <c r="AF33" s="7"/>
    </row>
    <row r="34" spans="1:34" x14ac:dyDescent="0.25">
      <c r="A34" s="10"/>
      <c r="B34" s="33"/>
      <c r="C34" s="310"/>
      <c r="D34" s="311"/>
      <c r="E34" s="34"/>
      <c r="F34" s="34"/>
      <c r="G34" s="34"/>
      <c r="H34" s="33"/>
      <c r="I34" s="33"/>
      <c r="J34" s="33"/>
      <c r="K34" s="33"/>
      <c r="L34" s="33"/>
      <c r="M34" s="33"/>
      <c r="N34" s="33"/>
      <c r="O34" s="33"/>
      <c r="P34" s="27"/>
      <c r="Q34" s="7"/>
      <c r="R34" s="7"/>
      <c r="S34" s="7"/>
      <c r="T34" s="7"/>
      <c r="U34" s="7"/>
      <c r="V34" s="7"/>
      <c r="W34" s="7"/>
      <c r="X34" s="7"/>
      <c r="Y34" s="7"/>
      <c r="Z34" s="7"/>
      <c r="AA34" s="7"/>
      <c r="AB34" s="7"/>
      <c r="AC34" s="7"/>
      <c r="AD34" s="7"/>
      <c r="AE34" s="7"/>
      <c r="AF34" s="7"/>
    </row>
    <row r="35" spans="1:34" x14ac:dyDescent="0.25">
      <c r="A35" s="10"/>
      <c r="B35" s="33"/>
      <c r="C35" s="310"/>
      <c r="D35" s="311"/>
      <c r="E35" s="34"/>
      <c r="F35" s="34"/>
      <c r="G35" s="34"/>
      <c r="H35" s="33"/>
      <c r="I35" s="33"/>
      <c r="J35" s="33"/>
      <c r="K35" s="33"/>
      <c r="L35" s="33"/>
      <c r="M35" s="33"/>
      <c r="N35" s="33"/>
      <c r="O35" s="33"/>
      <c r="P35" s="27"/>
      <c r="Q35" s="7"/>
      <c r="R35" s="7"/>
      <c r="S35" s="7"/>
      <c r="T35" s="7"/>
      <c r="U35" s="7"/>
      <c r="V35" s="7"/>
      <c r="W35" s="7"/>
      <c r="X35" s="7"/>
      <c r="Y35" s="7"/>
      <c r="Z35" s="7"/>
      <c r="AA35" s="7"/>
      <c r="AB35" s="7"/>
      <c r="AC35" s="7"/>
      <c r="AD35" s="7"/>
      <c r="AE35" s="7"/>
      <c r="AF35" s="7"/>
    </row>
    <row r="36" spans="1:34" x14ac:dyDescent="0.25">
      <c r="A36" s="10"/>
      <c r="B36" s="33"/>
      <c r="C36" s="310"/>
      <c r="D36" s="311"/>
      <c r="E36" s="34"/>
      <c r="F36" s="34"/>
      <c r="G36" s="34"/>
      <c r="H36" s="33"/>
      <c r="I36" s="33"/>
      <c r="J36" s="33"/>
      <c r="K36" s="33"/>
      <c r="L36" s="33"/>
      <c r="M36" s="33"/>
      <c r="N36" s="33"/>
      <c r="O36" s="33"/>
      <c r="P36" s="27"/>
      <c r="Q36" s="7"/>
      <c r="R36" s="7"/>
      <c r="S36" s="7"/>
      <c r="T36" s="7"/>
      <c r="U36" s="7"/>
      <c r="V36" s="7"/>
      <c r="W36" s="7"/>
      <c r="X36" s="7"/>
      <c r="Y36" s="7"/>
      <c r="Z36" s="7"/>
      <c r="AA36" s="7"/>
      <c r="AB36" s="7"/>
      <c r="AC36" s="7"/>
      <c r="AD36" s="7"/>
      <c r="AE36" s="7"/>
      <c r="AF36" s="7"/>
    </row>
    <row r="37" spans="1:34" x14ac:dyDescent="0.25">
      <c r="A37" s="10"/>
      <c r="B37" s="33"/>
      <c r="C37" s="312"/>
      <c r="D37" s="313"/>
      <c r="E37" s="34"/>
      <c r="F37" s="34"/>
      <c r="G37" s="34"/>
      <c r="H37" s="33"/>
      <c r="I37" s="33"/>
      <c r="J37" s="33"/>
      <c r="K37" s="44"/>
      <c r="L37" s="44"/>
      <c r="M37" s="44"/>
      <c r="N37" s="44"/>
      <c r="O37" s="44"/>
      <c r="P37" s="27"/>
      <c r="Q37" s="5"/>
      <c r="R37" s="5"/>
      <c r="S37" s="5"/>
      <c r="T37" s="5"/>
      <c r="U37" s="5"/>
      <c r="V37" s="5"/>
      <c r="W37" s="5"/>
      <c r="X37" s="5"/>
      <c r="Y37" s="5"/>
      <c r="Z37" s="5"/>
      <c r="AA37" s="5"/>
      <c r="AB37" s="5"/>
      <c r="AC37" s="5"/>
      <c r="AD37" s="5"/>
      <c r="AE37" s="5"/>
      <c r="AF37" s="5"/>
    </row>
    <row r="38" spans="1:34" x14ac:dyDescent="0.25">
      <c r="A38" s="10"/>
      <c r="B38" s="33"/>
      <c r="C38" s="45"/>
      <c r="D38" s="34"/>
      <c r="E38" s="34"/>
      <c r="F38" s="34"/>
      <c r="G38" s="34"/>
      <c r="H38" s="33"/>
      <c r="I38" s="33"/>
      <c r="J38" s="33"/>
      <c r="K38" s="44"/>
      <c r="L38" s="44"/>
      <c r="M38" s="44"/>
      <c r="N38" s="44"/>
      <c r="O38" s="44"/>
      <c r="P38" s="27"/>
      <c r="Q38" s="5"/>
      <c r="R38" s="5"/>
      <c r="S38" s="5"/>
      <c r="T38" s="5"/>
      <c r="U38" s="5"/>
      <c r="V38" s="5"/>
      <c r="W38" s="5"/>
      <c r="X38" s="5"/>
      <c r="Y38" s="5"/>
      <c r="Z38" s="5"/>
      <c r="AA38" s="5"/>
      <c r="AB38" s="5"/>
      <c r="AC38" s="5"/>
      <c r="AD38" s="5"/>
      <c r="AE38" s="5"/>
      <c r="AF38" s="5"/>
    </row>
    <row r="39" spans="1:34" x14ac:dyDescent="0.25">
      <c r="A39" s="10"/>
      <c r="B39" s="10"/>
      <c r="C39" s="20"/>
      <c r="D39" s="23"/>
      <c r="E39" s="23"/>
      <c r="F39" s="23"/>
      <c r="G39" s="23"/>
      <c r="H39" s="10"/>
      <c r="I39" s="10"/>
      <c r="J39" s="10"/>
      <c r="K39" s="15"/>
      <c r="L39" s="15"/>
      <c r="M39" s="15"/>
      <c r="N39" s="15"/>
      <c r="O39" s="15"/>
      <c r="P39" s="27"/>
      <c r="Q39" s="5"/>
      <c r="R39" s="5"/>
      <c r="S39" s="5"/>
      <c r="T39" s="5"/>
      <c r="U39" s="5"/>
      <c r="V39" s="5"/>
      <c r="W39" s="5"/>
      <c r="X39" s="5"/>
      <c r="Y39" s="5"/>
      <c r="Z39" s="5"/>
      <c r="AA39" s="5"/>
      <c r="AB39" s="5"/>
      <c r="AC39" s="5"/>
      <c r="AD39" s="5"/>
      <c r="AE39" s="5"/>
      <c r="AF39" s="5"/>
    </row>
    <row r="40" spans="1:34" x14ac:dyDescent="0.25">
      <c r="A40" s="10"/>
      <c r="B40" s="33"/>
      <c r="C40" s="45"/>
      <c r="D40" s="34"/>
      <c r="E40" s="34"/>
      <c r="F40" s="34"/>
      <c r="G40" s="34"/>
      <c r="H40" s="33"/>
      <c r="I40" s="33"/>
      <c r="J40" s="33"/>
      <c r="K40" s="44"/>
      <c r="L40" s="44"/>
      <c r="M40" s="44"/>
      <c r="N40" s="44"/>
      <c r="O40" s="44"/>
      <c r="P40" s="27"/>
      <c r="Q40" s="5"/>
      <c r="R40" s="5"/>
      <c r="S40" s="5"/>
      <c r="T40" s="5"/>
      <c r="U40" s="5"/>
      <c r="V40" s="5"/>
      <c r="W40" s="5"/>
      <c r="X40" s="5"/>
      <c r="Y40" s="5"/>
      <c r="Z40" s="5"/>
      <c r="AA40" s="5"/>
      <c r="AB40" s="5"/>
      <c r="AC40" s="5"/>
      <c r="AD40" s="5"/>
      <c r="AE40" s="5"/>
      <c r="AF40" s="5"/>
    </row>
    <row r="41" spans="1:34" ht="102.75" x14ac:dyDescent="0.45">
      <c r="A41" s="10"/>
      <c r="B41" s="33"/>
      <c r="C41" s="101" t="s">
        <v>97</v>
      </c>
      <c r="D41" s="56"/>
      <c r="E41" s="56"/>
      <c r="F41" s="55" t="s">
        <v>596</v>
      </c>
      <c r="G41" s="54" t="s">
        <v>597</v>
      </c>
      <c r="H41" s="55" t="s">
        <v>599</v>
      </c>
      <c r="I41" s="55" t="s">
        <v>670</v>
      </c>
      <c r="J41" s="54" t="s">
        <v>600</v>
      </c>
      <c r="K41" s="54" t="s">
        <v>601</v>
      </c>
      <c r="L41" s="54" t="s">
        <v>33</v>
      </c>
      <c r="M41" s="54" t="s">
        <v>95</v>
      </c>
      <c r="N41" s="54" t="s">
        <v>114</v>
      </c>
      <c r="O41" s="54"/>
      <c r="P41" s="29"/>
      <c r="Q41" s="131"/>
      <c r="R41" s="131"/>
      <c r="S41" s="131"/>
      <c r="T41" s="5"/>
      <c r="U41" s="5"/>
      <c r="V41" s="5"/>
      <c r="W41" s="5"/>
      <c r="X41" s="5"/>
      <c r="Y41" s="5"/>
      <c r="Z41" s="5"/>
      <c r="AA41" s="5"/>
      <c r="AB41" s="5"/>
      <c r="AC41" s="5"/>
      <c r="AD41" s="5"/>
      <c r="AE41" s="5"/>
      <c r="AF41" s="5"/>
    </row>
    <row r="42" spans="1:34" ht="29.25" thickBot="1" x14ac:dyDescent="0.3">
      <c r="A42" s="12"/>
      <c r="B42" s="46"/>
      <c r="C42" s="46" t="s">
        <v>7</v>
      </c>
      <c r="D42" s="46" t="s">
        <v>23</v>
      </c>
      <c r="E42" s="68" t="s">
        <v>70</v>
      </c>
      <c r="F42" s="74" t="s">
        <v>26</v>
      </c>
      <c r="G42" s="75" t="s">
        <v>598</v>
      </c>
      <c r="H42" s="74" t="s">
        <v>27</v>
      </c>
      <c r="I42" s="74" t="s">
        <v>512</v>
      </c>
      <c r="J42" s="75" t="s">
        <v>513</v>
      </c>
      <c r="K42" s="75" t="s">
        <v>29</v>
      </c>
      <c r="L42" s="75" t="s">
        <v>32</v>
      </c>
      <c r="M42" s="75" t="s">
        <v>671</v>
      </c>
      <c r="N42" s="75" t="s">
        <v>30</v>
      </c>
      <c r="O42" s="75" t="s">
        <v>31</v>
      </c>
      <c r="P42" s="89" t="s">
        <v>25</v>
      </c>
      <c r="Q42" s="218" t="s">
        <v>18</v>
      </c>
      <c r="R42" s="179" t="s">
        <v>511</v>
      </c>
      <c r="S42" s="164" t="s">
        <v>1</v>
      </c>
      <c r="T42" s="164" t="s">
        <v>8</v>
      </c>
      <c r="U42" s="164" t="s">
        <v>16</v>
      </c>
      <c r="V42" s="164" t="s">
        <v>2</v>
      </c>
      <c r="W42" s="164" t="s">
        <v>3</v>
      </c>
      <c r="X42" s="164" t="s">
        <v>0</v>
      </c>
      <c r="Y42" s="164" t="s">
        <v>19</v>
      </c>
      <c r="Z42" s="164" t="s">
        <v>4</v>
      </c>
      <c r="AA42" s="164" t="s">
        <v>5</v>
      </c>
      <c r="AB42" s="164" t="s">
        <v>595</v>
      </c>
      <c r="AC42" s="164" t="s">
        <v>21</v>
      </c>
      <c r="AD42" s="164" t="s">
        <v>22</v>
      </c>
      <c r="AE42" s="164" t="s">
        <v>24</v>
      </c>
      <c r="AF42" s="239" t="s">
        <v>612</v>
      </c>
      <c r="AG42" s="239" t="s">
        <v>613</v>
      </c>
      <c r="AH42" s="239" t="s">
        <v>614</v>
      </c>
    </row>
    <row r="43" spans="1:34" ht="57" x14ac:dyDescent="0.25">
      <c r="A43" s="13"/>
      <c r="B43" s="47"/>
      <c r="C43" s="104" t="s">
        <v>2</v>
      </c>
      <c r="D43" s="105" t="s">
        <v>479</v>
      </c>
      <c r="E43" s="138" t="s">
        <v>117</v>
      </c>
      <c r="F43" s="106"/>
      <c r="G43" s="106"/>
      <c r="H43" s="106" t="s">
        <v>15</v>
      </c>
      <c r="I43" s="106" t="s">
        <v>15</v>
      </c>
      <c r="J43" s="106" t="s">
        <v>15</v>
      </c>
      <c r="K43" s="107"/>
      <c r="L43" s="107"/>
      <c r="M43" s="107"/>
      <c r="N43" s="107"/>
      <c r="O43" s="108"/>
      <c r="P43" s="24"/>
      <c r="Q43" s="180" t="s">
        <v>39</v>
      </c>
      <c r="R43" s="181"/>
      <c r="S43" s="167" t="str">
        <f t="shared" ref="S43:S78" si="0">$C$12</f>
        <v>[selecteer]</v>
      </c>
      <c r="T43" s="167">
        <f t="shared" ref="T43:T78" si="1">$C$13</f>
        <v>0</v>
      </c>
      <c r="U43" s="168">
        <f t="shared" ref="U43:U78" si="2">$C$18</f>
        <v>0</v>
      </c>
      <c r="V43" s="107" t="b">
        <v>0</v>
      </c>
      <c r="W43" s="107" t="b">
        <v>0</v>
      </c>
      <c r="X43" s="107" t="b">
        <v>0</v>
      </c>
      <c r="Y43" s="107" t="b">
        <v>0</v>
      </c>
      <c r="Z43" s="107" t="b">
        <v>0</v>
      </c>
      <c r="AA43" s="107" t="b">
        <v>0</v>
      </c>
      <c r="AB43" s="107" t="b">
        <v>0</v>
      </c>
      <c r="AC43" s="107" t="b">
        <v>0</v>
      </c>
      <c r="AD43" s="107" t="b">
        <v>0</v>
      </c>
      <c r="AE43" s="182">
        <v>0</v>
      </c>
      <c r="AF43" s="238" t="b">
        <f t="shared" ref="AF43:AF80" si="3">OR(H43="0. Maatregel is niet van toepassing op mijn organisatie",H43="1. Maatregel kan nog niet worden ingevoerd",H43="2. Maatregel is een bestuurlijk en ambtelijk voornemen (uitgangspunt)",H43="3. Maatregel is bestuurlijk vastgesteld en in voorbereiding uitvoering")</f>
        <v>0</v>
      </c>
      <c r="AG43" s="238" t="b">
        <f t="shared" ref="AG43:AG80" si="4">OR(I43="Voor 2020",I43=2020,I43=2021,I43=2022, I43=2023)</f>
        <v>0</v>
      </c>
      <c r="AH43" s="240" t="b">
        <f t="shared" ref="AH43:AH80" si="5">AND(AF43=TRUE,AG43=TRUE)</f>
        <v>0</v>
      </c>
    </row>
    <row r="44" spans="1:34" ht="128.25" x14ac:dyDescent="0.25">
      <c r="A44" s="13"/>
      <c r="B44" s="47"/>
      <c r="C44" s="109" t="s">
        <v>2</v>
      </c>
      <c r="D44" s="69" t="s">
        <v>480</v>
      </c>
      <c r="E44" s="139" t="s">
        <v>666</v>
      </c>
      <c r="F44" s="63"/>
      <c r="G44" s="63"/>
      <c r="H44" s="63" t="s">
        <v>15</v>
      </c>
      <c r="I44" s="63" t="s">
        <v>15</v>
      </c>
      <c r="J44" s="63" t="s">
        <v>15</v>
      </c>
      <c r="K44" s="62"/>
      <c r="L44" s="62"/>
      <c r="M44" s="62"/>
      <c r="N44" s="62"/>
      <c r="O44" s="110"/>
      <c r="P44" s="24"/>
      <c r="Q44" s="183" t="s">
        <v>40</v>
      </c>
      <c r="R44" s="137"/>
      <c r="S44" s="135" t="str">
        <f t="shared" si="0"/>
        <v>[selecteer]</v>
      </c>
      <c r="T44" s="135">
        <f t="shared" si="1"/>
        <v>0</v>
      </c>
      <c r="U44" s="136">
        <f t="shared" si="2"/>
        <v>0</v>
      </c>
      <c r="V44" s="173" t="b">
        <f>V$43</f>
        <v>0</v>
      </c>
      <c r="W44" s="173" t="b">
        <f t="shared" ref="W44:AD44" si="6">W$43</f>
        <v>0</v>
      </c>
      <c r="X44" s="173" t="b">
        <f t="shared" si="6"/>
        <v>0</v>
      </c>
      <c r="Y44" s="173" t="b">
        <f t="shared" si="6"/>
        <v>0</v>
      </c>
      <c r="Z44" s="173" t="b">
        <f t="shared" si="6"/>
        <v>0</v>
      </c>
      <c r="AA44" s="173" t="b">
        <f t="shared" si="6"/>
        <v>0</v>
      </c>
      <c r="AB44" s="173" t="b">
        <f t="shared" si="6"/>
        <v>0</v>
      </c>
      <c r="AC44" s="173" t="b">
        <f t="shared" si="6"/>
        <v>0</v>
      </c>
      <c r="AD44" s="173" t="b">
        <f t="shared" si="6"/>
        <v>0</v>
      </c>
      <c r="AE44" s="184">
        <f t="shared" ref="V44:AE52" si="7">AE$43</f>
        <v>0</v>
      </c>
      <c r="AF44" s="238" t="b">
        <f t="shared" si="3"/>
        <v>0</v>
      </c>
      <c r="AG44" s="238" t="b">
        <f t="shared" si="4"/>
        <v>0</v>
      </c>
      <c r="AH44" s="240" t="b">
        <f t="shared" si="5"/>
        <v>0</v>
      </c>
    </row>
    <row r="45" spans="1:34" ht="71.25" x14ac:dyDescent="0.25">
      <c r="A45" s="13"/>
      <c r="B45" s="47"/>
      <c r="C45" s="109" t="s">
        <v>2</v>
      </c>
      <c r="D45" s="69" t="s">
        <v>481</v>
      </c>
      <c r="E45" s="139" t="s">
        <v>104</v>
      </c>
      <c r="F45" s="63"/>
      <c r="G45" s="63"/>
      <c r="H45" s="63" t="s">
        <v>15</v>
      </c>
      <c r="I45" s="63" t="s">
        <v>15</v>
      </c>
      <c r="J45" s="63" t="s">
        <v>15</v>
      </c>
      <c r="K45" s="62"/>
      <c r="L45" s="62"/>
      <c r="M45" s="62"/>
      <c r="N45" s="62"/>
      <c r="O45" s="110"/>
      <c r="P45" s="24"/>
      <c r="Q45" s="183" t="s">
        <v>62</v>
      </c>
      <c r="R45" s="137"/>
      <c r="S45" s="135" t="str">
        <f t="shared" si="0"/>
        <v>[selecteer]</v>
      </c>
      <c r="T45" s="135">
        <f t="shared" si="1"/>
        <v>0</v>
      </c>
      <c r="U45" s="136">
        <f t="shared" si="2"/>
        <v>0</v>
      </c>
      <c r="V45" s="173" t="b">
        <f t="shared" si="7"/>
        <v>0</v>
      </c>
      <c r="W45" s="173" t="b">
        <f t="shared" si="7"/>
        <v>0</v>
      </c>
      <c r="X45" s="173" t="b">
        <f t="shared" si="7"/>
        <v>0</v>
      </c>
      <c r="Y45" s="173" t="b">
        <f t="shared" si="7"/>
        <v>0</v>
      </c>
      <c r="Z45" s="173" t="b">
        <f t="shared" si="7"/>
        <v>0</v>
      </c>
      <c r="AA45" s="173" t="b">
        <f t="shared" si="7"/>
        <v>0</v>
      </c>
      <c r="AB45" s="173" t="b">
        <f t="shared" si="7"/>
        <v>0</v>
      </c>
      <c r="AC45" s="173" t="b">
        <f t="shared" si="7"/>
        <v>0</v>
      </c>
      <c r="AD45" s="173" t="b">
        <f t="shared" si="7"/>
        <v>0</v>
      </c>
      <c r="AE45" s="184">
        <f t="shared" si="7"/>
        <v>0</v>
      </c>
      <c r="AF45" s="238" t="b">
        <f t="shared" si="3"/>
        <v>0</v>
      </c>
      <c r="AG45" s="238" t="b">
        <f t="shared" si="4"/>
        <v>0</v>
      </c>
      <c r="AH45" s="240" t="b">
        <f t="shared" si="5"/>
        <v>0</v>
      </c>
    </row>
    <row r="46" spans="1:34" ht="42.75" x14ac:dyDescent="0.25">
      <c r="A46" s="13"/>
      <c r="B46" s="47"/>
      <c r="C46" s="109" t="s">
        <v>2</v>
      </c>
      <c r="D46" s="69" t="s">
        <v>482</v>
      </c>
      <c r="E46" s="139" t="s">
        <v>116</v>
      </c>
      <c r="F46" s="63"/>
      <c r="G46" s="63"/>
      <c r="H46" s="63" t="s">
        <v>15</v>
      </c>
      <c r="I46" s="63" t="s">
        <v>15</v>
      </c>
      <c r="J46" s="63" t="s">
        <v>15</v>
      </c>
      <c r="K46" s="62"/>
      <c r="L46" s="62"/>
      <c r="M46" s="62"/>
      <c r="N46" s="62"/>
      <c r="O46" s="110"/>
      <c r="P46" s="24"/>
      <c r="Q46" s="183" t="s">
        <v>41</v>
      </c>
      <c r="R46" s="137"/>
      <c r="S46" s="135" t="str">
        <f t="shared" si="0"/>
        <v>[selecteer]</v>
      </c>
      <c r="T46" s="135">
        <f t="shared" si="1"/>
        <v>0</v>
      </c>
      <c r="U46" s="136">
        <f t="shared" si="2"/>
        <v>0</v>
      </c>
      <c r="V46" s="173" t="b">
        <f t="shared" si="7"/>
        <v>0</v>
      </c>
      <c r="W46" s="173" t="b">
        <f t="shared" si="7"/>
        <v>0</v>
      </c>
      <c r="X46" s="173" t="b">
        <f t="shared" si="7"/>
        <v>0</v>
      </c>
      <c r="Y46" s="173" t="b">
        <f t="shared" si="7"/>
        <v>0</v>
      </c>
      <c r="Z46" s="173" t="b">
        <f t="shared" si="7"/>
        <v>0</v>
      </c>
      <c r="AA46" s="173" t="b">
        <f t="shared" si="7"/>
        <v>0</v>
      </c>
      <c r="AB46" s="173" t="b">
        <f t="shared" si="7"/>
        <v>0</v>
      </c>
      <c r="AC46" s="173" t="b">
        <f t="shared" si="7"/>
        <v>0</v>
      </c>
      <c r="AD46" s="173" t="b">
        <f t="shared" si="7"/>
        <v>0</v>
      </c>
      <c r="AE46" s="184">
        <f t="shared" si="7"/>
        <v>0</v>
      </c>
      <c r="AF46" s="238" t="b">
        <f t="shared" si="3"/>
        <v>0</v>
      </c>
      <c r="AG46" s="238" t="b">
        <f t="shared" si="4"/>
        <v>0</v>
      </c>
      <c r="AH46" s="240" t="b">
        <f t="shared" si="5"/>
        <v>0</v>
      </c>
    </row>
    <row r="47" spans="1:34" ht="57" x14ac:dyDescent="0.25">
      <c r="A47" s="13"/>
      <c r="B47" s="47"/>
      <c r="C47" s="111" t="s">
        <v>2</v>
      </c>
      <c r="D47" s="88" t="s">
        <v>483</v>
      </c>
      <c r="E47" s="140" t="s">
        <v>105</v>
      </c>
      <c r="F47" s="84"/>
      <c r="G47" s="84"/>
      <c r="H47" s="63" t="s">
        <v>15</v>
      </c>
      <c r="I47" s="225" t="s">
        <v>15</v>
      </c>
      <c r="J47" s="84" t="s">
        <v>15</v>
      </c>
      <c r="K47" s="83"/>
      <c r="L47" s="83"/>
      <c r="M47" s="83"/>
      <c r="N47" s="83"/>
      <c r="O47" s="112"/>
      <c r="P47" s="24"/>
      <c r="Q47" s="183" t="s">
        <v>103</v>
      </c>
      <c r="R47" s="137"/>
      <c r="S47" s="135" t="str">
        <f t="shared" si="0"/>
        <v>[selecteer]</v>
      </c>
      <c r="T47" s="135">
        <f t="shared" si="1"/>
        <v>0</v>
      </c>
      <c r="U47" s="136">
        <f t="shared" si="2"/>
        <v>0</v>
      </c>
      <c r="V47" s="173" t="b">
        <f t="shared" si="7"/>
        <v>0</v>
      </c>
      <c r="W47" s="173" t="b">
        <f t="shared" si="7"/>
        <v>0</v>
      </c>
      <c r="X47" s="173" t="b">
        <f t="shared" si="7"/>
        <v>0</v>
      </c>
      <c r="Y47" s="173" t="b">
        <f t="shared" si="7"/>
        <v>0</v>
      </c>
      <c r="Z47" s="173" t="b">
        <f t="shared" si="7"/>
        <v>0</v>
      </c>
      <c r="AA47" s="173" t="b">
        <f t="shared" si="7"/>
        <v>0</v>
      </c>
      <c r="AB47" s="173" t="b">
        <f t="shared" si="7"/>
        <v>0</v>
      </c>
      <c r="AC47" s="173" t="b">
        <f t="shared" si="7"/>
        <v>0</v>
      </c>
      <c r="AD47" s="173" t="b">
        <f t="shared" si="7"/>
        <v>0</v>
      </c>
      <c r="AE47" s="184">
        <f t="shared" si="7"/>
        <v>0</v>
      </c>
      <c r="AF47" s="238" t="b">
        <f t="shared" si="3"/>
        <v>0</v>
      </c>
      <c r="AG47" s="238" t="b">
        <f t="shared" si="4"/>
        <v>0</v>
      </c>
      <c r="AH47" s="240" t="b">
        <f t="shared" si="5"/>
        <v>0</v>
      </c>
    </row>
    <row r="48" spans="1:34" ht="128.25" x14ac:dyDescent="0.25">
      <c r="A48" s="13"/>
      <c r="B48" s="47"/>
      <c r="C48" s="113" t="s">
        <v>3</v>
      </c>
      <c r="D48" s="87" t="s">
        <v>484</v>
      </c>
      <c r="E48" s="141" t="s">
        <v>107</v>
      </c>
      <c r="F48" s="63"/>
      <c r="G48" s="63"/>
      <c r="H48" s="241" t="s">
        <v>15</v>
      </c>
      <c r="I48" s="241" t="s">
        <v>15</v>
      </c>
      <c r="J48" s="65" t="s">
        <v>15</v>
      </c>
      <c r="K48" s="62"/>
      <c r="L48" s="62"/>
      <c r="M48" s="62"/>
      <c r="N48" s="62"/>
      <c r="O48" s="110"/>
      <c r="P48" s="24"/>
      <c r="Q48" s="185" t="s">
        <v>42</v>
      </c>
      <c r="R48" s="137"/>
      <c r="S48" s="135" t="str">
        <f t="shared" si="0"/>
        <v>[selecteer]</v>
      </c>
      <c r="T48" s="135">
        <f t="shared" si="1"/>
        <v>0</v>
      </c>
      <c r="U48" s="136">
        <f t="shared" si="2"/>
        <v>0</v>
      </c>
      <c r="V48" s="173" t="b">
        <f t="shared" si="7"/>
        <v>0</v>
      </c>
      <c r="W48" s="173" t="b">
        <f t="shared" si="7"/>
        <v>0</v>
      </c>
      <c r="X48" s="173" t="b">
        <f t="shared" si="7"/>
        <v>0</v>
      </c>
      <c r="Y48" s="173" t="b">
        <f t="shared" si="7"/>
        <v>0</v>
      </c>
      <c r="Z48" s="173" t="b">
        <f t="shared" si="7"/>
        <v>0</v>
      </c>
      <c r="AA48" s="173" t="b">
        <f t="shared" si="7"/>
        <v>0</v>
      </c>
      <c r="AB48" s="173" t="b">
        <f t="shared" si="7"/>
        <v>0</v>
      </c>
      <c r="AC48" s="173" t="b">
        <f t="shared" si="7"/>
        <v>0</v>
      </c>
      <c r="AD48" s="173" t="b">
        <f t="shared" si="7"/>
        <v>0</v>
      </c>
      <c r="AE48" s="184">
        <f t="shared" si="7"/>
        <v>0</v>
      </c>
      <c r="AF48" s="238" t="b">
        <f t="shared" si="3"/>
        <v>0</v>
      </c>
      <c r="AG48" s="238" t="b">
        <f t="shared" si="4"/>
        <v>0</v>
      </c>
      <c r="AH48" s="240" t="b">
        <f t="shared" si="5"/>
        <v>0</v>
      </c>
    </row>
    <row r="49" spans="1:34" ht="85.5" x14ac:dyDescent="0.25">
      <c r="A49" s="13"/>
      <c r="B49" s="47"/>
      <c r="C49" s="114" t="s">
        <v>3</v>
      </c>
      <c r="D49" s="85" t="s">
        <v>481</v>
      </c>
      <c r="E49" s="142" t="s">
        <v>106</v>
      </c>
      <c r="F49" s="63"/>
      <c r="G49" s="63"/>
      <c r="H49" s="63" t="s">
        <v>15</v>
      </c>
      <c r="I49" s="225" t="s">
        <v>15</v>
      </c>
      <c r="J49" s="84" t="s">
        <v>15</v>
      </c>
      <c r="K49" s="62"/>
      <c r="L49" s="62"/>
      <c r="M49" s="62"/>
      <c r="N49" s="62"/>
      <c r="O49" s="110"/>
      <c r="P49" s="24"/>
      <c r="Q49" s="185" t="s">
        <v>43</v>
      </c>
      <c r="R49" s="137"/>
      <c r="S49" s="135" t="str">
        <f t="shared" si="0"/>
        <v>[selecteer]</v>
      </c>
      <c r="T49" s="135">
        <f t="shared" si="1"/>
        <v>0</v>
      </c>
      <c r="U49" s="136">
        <f t="shared" si="2"/>
        <v>0</v>
      </c>
      <c r="V49" s="173" t="b">
        <f t="shared" si="7"/>
        <v>0</v>
      </c>
      <c r="W49" s="173" t="b">
        <f t="shared" si="7"/>
        <v>0</v>
      </c>
      <c r="X49" s="173" t="b">
        <f t="shared" si="7"/>
        <v>0</v>
      </c>
      <c r="Y49" s="173" t="b">
        <f t="shared" si="7"/>
        <v>0</v>
      </c>
      <c r="Z49" s="173" t="b">
        <f t="shared" si="7"/>
        <v>0</v>
      </c>
      <c r="AA49" s="173" t="b">
        <f t="shared" si="7"/>
        <v>0</v>
      </c>
      <c r="AB49" s="173" t="b">
        <f t="shared" si="7"/>
        <v>0</v>
      </c>
      <c r="AC49" s="173" t="b">
        <f t="shared" si="7"/>
        <v>0</v>
      </c>
      <c r="AD49" s="173" t="b">
        <f t="shared" si="7"/>
        <v>0</v>
      </c>
      <c r="AE49" s="184">
        <f t="shared" si="7"/>
        <v>0</v>
      </c>
      <c r="AF49" s="238" t="b">
        <f t="shared" si="3"/>
        <v>0</v>
      </c>
      <c r="AG49" s="238" t="b">
        <f t="shared" si="4"/>
        <v>0</v>
      </c>
      <c r="AH49" s="240" t="b">
        <f t="shared" si="5"/>
        <v>0</v>
      </c>
    </row>
    <row r="50" spans="1:34" ht="57" x14ac:dyDescent="0.25">
      <c r="A50" s="13"/>
      <c r="B50" s="47"/>
      <c r="C50" s="115" t="s">
        <v>0</v>
      </c>
      <c r="D50" s="77" t="s">
        <v>481</v>
      </c>
      <c r="E50" s="143" t="s">
        <v>92</v>
      </c>
      <c r="F50" s="65"/>
      <c r="G50" s="65"/>
      <c r="H50" s="241" t="s">
        <v>15</v>
      </c>
      <c r="I50" s="241" t="s">
        <v>15</v>
      </c>
      <c r="J50" s="65" t="s">
        <v>15</v>
      </c>
      <c r="K50" s="64"/>
      <c r="L50" s="64"/>
      <c r="M50" s="64"/>
      <c r="N50" s="64"/>
      <c r="O50" s="116"/>
      <c r="P50" s="24"/>
      <c r="Q50" s="186" t="s">
        <v>45</v>
      </c>
      <c r="R50" s="137"/>
      <c r="S50" s="135" t="str">
        <f t="shared" si="0"/>
        <v>[selecteer]</v>
      </c>
      <c r="T50" s="135">
        <f t="shared" si="1"/>
        <v>0</v>
      </c>
      <c r="U50" s="136">
        <f t="shared" si="2"/>
        <v>0</v>
      </c>
      <c r="V50" s="173" t="b">
        <f t="shared" si="7"/>
        <v>0</v>
      </c>
      <c r="W50" s="173" t="b">
        <f t="shared" si="7"/>
        <v>0</v>
      </c>
      <c r="X50" s="173" t="b">
        <f t="shared" si="7"/>
        <v>0</v>
      </c>
      <c r="Y50" s="173" t="b">
        <f t="shared" si="7"/>
        <v>0</v>
      </c>
      <c r="Z50" s="173" t="b">
        <f t="shared" si="7"/>
        <v>0</v>
      </c>
      <c r="AA50" s="173" t="b">
        <f t="shared" si="7"/>
        <v>0</v>
      </c>
      <c r="AB50" s="173" t="b">
        <f t="shared" si="7"/>
        <v>0</v>
      </c>
      <c r="AC50" s="173" t="b">
        <f t="shared" si="7"/>
        <v>0</v>
      </c>
      <c r="AD50" s="173" t="b">
        <f t="shared" si="7"/>
        <v>0</v>
      </c>
      <c r="AE50" s="184">
        <f t="shared" si="7"/>
        <v>0</v>
      </c>
      <c r="AF50" s="238" t="b">
        <f t="shared" si="3"/>
        <v>0</v>
      </c>
      <c r="AG50" s="238" t="b">
        <f t="shared" si="4"/>
        <v>0</v>
      </c>
      <c r="AH50" s="240" t="b">
        <f t="shared" si="5"/>
        <v>0</v>
      </c>
    </row>
    <row r="51" spans="1:34" ht="57" x14ac:dyDescent="0.25">
      <c r="A51" s="13"/>
      <c r="B51" s="47"/>
      <c r="C51" s="117" t="s">
        <v>0</v>
      </c>
      <c r="D51" s="70" t="s">
        <v>485</v>
      </c>
      <c r="E51" s="144" t="s">
        <v>44</v>
      </c>
      <c r="F51" s="63"/>
      <c r="G51" s="63"/>
      <c r="H51" s="63" t="s">
        <v>15</v>
      </c>
      <c r="I51" s="63" t="s">
        <v>15</v>
      </c>
      <c r="J51" s="63" t="s">
        <v>15</v>
      </c>
      <c r="K51" s="62"/>
      <c r="L51" s="62"/>
      <c r="M51" s="62"/>
      <c r="N51" s="62"/>
      <c r="O51" s="110"/>
      <c r="P51" s="243"/>
      <c r="Q51" s="186" t="s">
        <v>46</v>
      </c>
      <c r="R51" s="137"/>
      <c r="S51" s="135" t="str">
        <f t="shared" si="0"/>
        <v>[selecteer]</v>
      </c>
      <c r="T51" s="135">
        <f t="shared" si="1"/>
        <v>0</v>
      </c>
      <c r="U51" s="136">
        <f t="shared" si="2"/>
        <v>0</v>
      </c>
      <c r="V51" s="173" t="b">
        <f t="shared" si="7"/>
        <v>0</v>
      </c>
      <c r="W51" s="173" t="b">
        <f t="shared" si="7"/>
        <v>0</v>
      </c>
      <c r="X51" s="173" t="b">
        <f t="shared" si="7"/>
        <v>0</v>
      </c>
      <c r="Y51" s="173" t="b">
        <f t="shared" si="7"/>
        <v>0</v>
      </c>
      <c r="Z51" s="173" t="b">
        <f t="shared" si="7"/>
        <v>0</v>
      </c>
      <c r="AA51" s="173" t="b">
        <f t="shared" si="7"/>
        <v>0</v>
      </c>
      <c r="AB51" s="173" t="b">
        <f t="shared" si="7"/>
        <v>0</v>
      </c>
      <c r="AC51" s="173" t="b">
        <f t="shared" si="7"/>
        <v>0</v>
      </c>
      <c r="AD51" s="173" t="b">
        <f t="shared" si="7"/>
        <v>0</v>
      </c>
      <c r="AE51" s="184">
        <f t="shared" si="7"/>
        <v>0</v>
      </c>
      <c r="AF51" s="238" t="b">
        <f t="shared" si="3"/>
        <v>0</v>
      </c>
      <c r="AG51" s="238" t="b">
        <f t="shared" si="4"/>
        <v>0</v>
      </c>
      <c r="AH51" s="240" t="b">
        <f t="shared" si="5"/>
        <v>0</v>
      </c>
    </row>
    <row r="52" spans="1:34" ht="57" x14ac:dyDescent="0.25">
      <c r="A52" s="13"/>
      <c r="B52" s="47"/>
      <c r="C52" s="117" t="s">
        <v>0</v>
      </c>
      <c r="D52" s="70" t="s">
        <v>486</v>
      </c>
      <c r="E52" s="144" t="s">
        <v>93</v>
      </c>
      <c r="F52" s="63"/>
      <c r="G52" s="63"/>
      <c r="H52" s="63" t="s">
        <v>15</v>
      </c>
      <c r="I52" s="63" t="s">
        <v>15</v>
      </c>
      <c r="J52" s="63" t="s">
        <v>15</v>
      </c>
      <c r="K52" s="62"/>
      <c r="L52" s="62"/>
      <c r="M52" s="62"/>
      <c r="N52" s="62"/>
      <c r="O52" s="110"/>
      <c r="P52" s="24"/>
      <c r="Q52" s="186" t="s">
        <v>47</v>
      </c>
      <c r="R52" s="137"/>
      <c r="S52" s="135" t="str">
        <f t="shared" si="0"/>
        <v>[selecteer]</v>
      </c>
      <c r="T52" s="135">
        <f t="shared" si="1"/>
        <v>0</v>
      </c>
      <c r="U52" s="136">
        <f t="shared" si="2"/>
        <v>0</v>
      </c>
      <c r="V52" s="173" t="b">
        <f t="shared" si="7"/>
        <v>0</v>
      </c>
      <c r="W52" s="173" t="b">
        <f t="shared" si="7"/>
        <v>0</v>
      </c>
      <c r="X52" s="173" t="b">
        <f t="shared" si="7"/>
        <v>0</v>
      </c>
      <c r="Y52" s="173" t="b">
        <f t="shared" si="7"/>
        <v>0</v>
      </c>
      <c r="Z52" s="173" t="b">
        <f t="shared" si="7"/>
        <v>0</v>
      </c>
      <c r="AA52" s="173" t="b">
        <f t="shared" si="7"/>
        <v>0</v>
      </c>
      <c r="AB52" s="173" t="b">
        <f t="shared" si="7"/>
        <v>0</v>
      </c>
      <c r="AC52" s="173" t="b">
        <f t="shared" si="7"/>
        <v>0</v>
      </c>
      <c r="AD52" s="173" t="b">
        <f t="shared" si="7"/>
        <v>0</v>
      </c>
      <c r="AE52" s="184">
        <f t="shared" si="7"/>
        <v>0</v>
      </c>
      <c r="AF52" s="238" t="b">
        <f t="shared" si="3"/>
        <v>0</v>
      </c>
      <c r="AG52" s="238" t="b">
        <f t="shared" si="4"/>
        <v>0</v>
      </c>
      <c r="AH52" s="240" t="b">
        <f t="shared" si="5"/>
        <v>0</v>
      </c>
    </row>
    <row r="53" spans="1:34" ht="42.75" x14ac:dyDescent="0.25">
      <c r="A53" s="99"/>
      <c r="B53" s="100"/>
      <c r="C53" s="118" t="s">
        <v>0</v>
      </c>
      <c r="D53" s="103" t="s">
        <v>487</v>
      </c>
      <c r="E53" s="145" t="s">
        <v>101</v>
      </c>
      <c r="F53" s="84"/>
      <c r="G53" s="84"/>
      <c r="H53" s="63" t="s">
        <v>15</v>
      </c>
      <c r="I53" s="225" t="s">
        <v>15</v>
      </c>
      <c r="J53" s="84" t="s">
        <v>15</v>
      </c>
      <c r="K53" s="83"/>
      <c r="L53" s="83"/>
      <c r="M53" s="83"/>
      <c r="N53" s="83"/>
      <c r="O53" s="112"/>
      <c r="P53" s="24"/>
      <c r="Q53" s="186" t="s">
        <v>48</v>
      </c>
      <c r="R53" s="137"/>
      <c r="S53" s="135" t="str">
        <f>$C$12</f>
        <v>[selecteer]</v>
      </c>
      <c r="T53" s="135">
        <f>$C$13</f>
        <v>0</v>
      </c>
      <c r="U53" s="136">
        <f>$C$18</f>
        <v>0</v>
      </c>
      <c r="V53" s="173" t="b">
        <f t="shared" ref="V53:AE78" si="8">V$43</f>
        <v>0</v>
      </c>
      <c r="W53" s="173" t="b">
        <f t="shared" si="8"/>
        <v>0</v>
      </c>
      <c r="X53" s="173" t="b">
        <f t="shared" si="8"/>
        <v>0</v>
      </c>
      <c r="Y53" s="173" t="b">
        <f t="shared" si="8"/>
        <v>0</v>
      </c>
      <c r="Z53" s="173" t="b">
        <f t="shared" si="8"/>
        <v>0</v>
      </c>
      <c r="AA53" s="173" t="b">
        <f t="shared" si="8"/>
        <v>0</v>
      </c>
      <c r="AB53" s="173" t="b">
        <f t="shared" si="8"/>
        <v>0</v>
      </c>
      <c r="AC53" s="173" t="b">
        <f t="shared" si="8"/>
        <v>0</v>
      </c>
      <c r="AD53" s="173" t="b">
        <f t="shared" si="8"/>
        <v>0</v>
      </c>
      <c r="AE53" s="184">
        <f t="shared" si="8"/>
        <v>0</v>
      </c>
      <c r="AF53" s="238" t="b">
        <f t="shared" si="3"/>
        <v>0</v>
      </c>
      <c r="AG53" s="238" t="b">
        <f t="shared" si="4"/>
        <v>0</v>
      </c>
      <c r="AH53" s="240" t="b">
        <f t="shared" si="5"/>
        <v>0</v>
      </c>
    </row>
    <row r="54" spans="1:34" ht="71.25" x14ac:dyDescent="0.25">
      <c r="A54" s="13"/>
      <c r="B54" s="47"/>
      <c r="C54" s="119" t="s">
        <v>19</v>
      </c>
      <c r="D54" s="86" t="s">
        <v>488</v>
      </c>
      <c r="E54" s="146" t="s">
        <v>100</v>
      </c>
      <c r="F54" s="63"/>
      <c r="G54" s="63"/>
      <c r="H54" s="241" t="s">
        <v>15</v>
      </c>
      <c r="I54" s="241" t="s">
        <v>15</v>
      </c>
      <c r="J54" s="65" t="s">
        <v>15</v>
      </c>
      <c r="K54" s="62"/>
      <c r="L54" s="62"/>
      <c r="M54" s="62"/>
      <c r="N54" s="62"/>
      <c r="O54" s="110"/>
      <c r="P54" s="24"/>
      <c r="Q54" s="187" t="s">
        <v>51</v>
      </c>
      <c r="R54" s="137"/>
      <c r="S54" s="135" t="str">
        <f t="shared" si="0"/>
        <v>[selecteer]</v>
      </c>
      <c r="T54" s="135">
        <f t="shared" si="1"/>
        <v>0</v>
      </c>
      <c r="U54" s="136">
        <f t="shared" si="2"/>
        <v>0</v>
      </c>
      <c r="V54" s="173" t="b">
        <f t="shared" si="8"/>
        <v>0</v>
      </c>
      <c r="W54" s="173" t="b">
        <f t="shared" si="8"/>
        <v>0</v>
      </c>
      <c r="X54" s="173" t="b">
        <f t="shared" si="8"/>
        <v>0</v>
      </c>
      <c r="Y54" s="173" t="b">
        <f t="shared" si="8"/>
        <v>0</v>
      </c>
      <c r="Z54" s="173" t="b">
        <f t="shared" si="8"/>
        <v>0</v>
      </c>
      <c r="AA54" s="173" t="b">
        <f t="shared" si="8"/>
        <v>0</v>
      </c>
      <c r="AB54" s="173" t="b">
        <f t="shared" si="8"/>
        <v>0</v>
      </c>
      <c r="AC54" s="173" t="b">
        <f t="shared" si="8"/>
        <v>0</v>
      </c>
      <c r="AD54" s="173" t="b">
        <f t="shared" si="8"/>
        <v>0</v>
      </c>
      <c r="AE54" s="184">
        <f t="shared" si="8"/>
        <v>0</v>
      </c>
      <c r="AF54" s="238" t="b">
        <f t="shared" si="3"/>
        <v>0</v>
      </c>
      <c r="AG54" s="238" t="b">
        <f t="shared" si="4"/>
        <v>0</v>
      </c>
      <c r="AH54" s="240" t="b">
        <f t="shared" si="5"/>
        <v>0</v>
      </c>
    </row>
    <row r="55" spans="1:34" ht="28.5" x14ac:dyDescent="0.25">
      <c r="A55" s="13"/>
      <c r="B55" s="47"/>
      <c r="C55" s="119" t="s">
        <v>19</v>
      </c>
      <c r="D55" s="71" t="s">
        <v>489</v>
      </c>
      <c r="E55" s="147" t="s">
        <v>98</v>
      </c>
      <c r="F55" s="63"/>
      <c r="G55" s="63"/>
      <c r="H55" s="63" t="s">
        <v>15</v>
      </c>
      <c r="I55" s="63" t="s">
        <v>15</v>
      </c>
      <c r="J55" s="63" t="s">
        <v>15</v>
      </c>
      <c r="K55" s="62"/>
      <c r="L55" s="62"/>
      <c r="M55" s="62"/>
      <c r="N55" s="62"/>
      <c r="O55" s="110"/>
      <c r="P55" s="24"/>
      <c r="Q55" s="187" t="s">
        <v>52</v>
      </c>
      <c r="R55" s="137"/>
      <c r="S55" s="135" t="str">
        <f t="shared" si="0"/>
        <v>[selecteer]</v>
      </c>
      <c r="T55" s="135">
        <f t="shared" si="1"/>
        <v>0</v>
      </c>
      <c r="U55" s="136">
        <f t="shared" si="2"/>
        <v>0</v>
      </c>
      <c r="V55" s="173" t="b">
        <f t="shared" si="8"/>
        <v>0</v>
      </c>
      <c r="W55" s="173" t="b">
        <f t="shared" si="8"/>
        <v>0</v>
      </c>
      <c r="X55" s="173" t="b">
        <f t="shared" si="8"/>
        <v>0</v>
      </c>
      <c r="Y55" s="173" t="b">
        <f t="shared" si="8"/>
        <v>0</v>
      </c>
      <c r="Z55" s="173" t="b">
        <f t="shared" si="8"/>
        <v>0</v>
      </c>
      <c r="AA55" s="173" t="b">
        <f t="shared" si="8"/>
        <v>0</v>
      </c>
      <c r="AB55" s="173" t="b">
        <f t="shared" si="8"/>
        <v>0</v>
      </c>
      <c r="AC55" s="173" t="b">
        <f t="shared" si="8"/>
        <v>0</v>
      </c>
      <c r="AD55" s="173" t="b">
        <f t="shared" si="8"/>
        <v>0</v>
      </c>
      <c r="AE55" s="184">
        <f t="shared" si="8"/>
        <v>0</v>
      </c>
      <c r="AF55" s="238" t="b">
        <f t="shared" si="3"/>
        <v>0</v>
      </c>
      <c r="AG55" s="238" t="b">
        <f t="shared" si="4"/>
        <v>0</v>
      </c>
      <c r="AH55" s="240" t="b">
        <f t="shared" si="5"/>
        <v>0</v>
      </c>
    </row>
    <row r="56" spans="1:34" ht="71.25" x14ac:dyDescent="0.25">
      <c r="A56" s="13"/>
      <c r="B56" s="47"/>
      <c r="C56" s="119" t="s">
        <v>19</v>
      </c>
      <c r="D56" s="71" t="s">
        <v>490</v>
      </c>
      <c r="E56" s="147" t="s">
        <v>119</v>
      </c>
      <c r="F56" s="63"/>
      <c r="G56" s="63"/>
      <c r="H56" s="63" t="s">
        <v>15</v>
      </c>
      <c r="I56" s="63" t="s">
        <v>15</v>
      </c>
      <c r="J56" s="63" t="s">
        <v>15</v>
      </c>
      <c r="K56" s="62"/>
      <c r="L56" s="62"/>
      <c r="M56" s="62"/>
      <c r="N56" s="62"/>
      <c r="O56" s="110"/>
      <c r="P56" s="24"/>
      <c r="Q56" s="187" t="s">
        <v>118</v>
      </c>
      <c r="R56" s="137"/>
      <c r="S56" s="135" t="str">
        <f>$C$12</f>
        <v>[selecteer]</v>
      </c>
      <c r="T56" s="135">
        <f>$C$13</f>
        <v>0</v>
      </c>
      <c r="U56" s="136">
        <f>$C$18</f>
        <v>0</v>
      </c>
      <c r="V56" s="173" t="b">
        <f t="shared" si="8"/>
        <v>0</v>
      </c>
      <c r="W56" s="173" t="b">
        <f t="shared" si="8"/>
        <v>0</v>
      </c>
      <c r="X56" s="173" t="b">
        <f t="shared" si="8"/>
        <v>0</v>
      </c>
      <c r="Y56" s="173" t="b">
        <f t="shared" si="8"/>
        <v>0</v>
      </c>
      <c r="Z56" s="173" t="b">
        <f t="shared" si="8"/>
        <v>0</v>
      </c>
      <c r="AA56" s="173" t="b">
        <f t="shared" si="8"/>
        <v>0</v>
      </c>
      <c r="AB56" s="173" t="b">
        <f t="shared" si="8"/>
        <v>0</v>
      </c>
      <c r="AC56" s="173" t="b">
        <f t="shared" si="8"/>
        <v>0</v>
      </c>
      <c r="AD56" s="173" t="b">
        <f t="shared" si="8"/>
        <v>0</v>
      </c>
      <c r="AE56" s="184">
        <f t="shared" si="8"/>
        <v>0</v>
      </c>
      <c r="AF56" s="238" t="b">
        <f t="shared" si="3"/>
        <v>0</v>
      </c>
      <c r="AG56" s="238" t="b">
        <f t="shared" si="4"/>
        <v>0</v>
      </c>
      <c r="AH56" s="240" t="b">
        <f t="shared" si="5"/>
        <v>0</v>
      </c>
    </row>
    <row r="57" spans="1:34" ht="57" x14ac:dyDescent="0.25">
      <c r="A57" s="13"/>
      <c r="B57" s="47"/>
      <c r="C57" s="119" t="s">
        <v>19</v>
      </c>
      <c r="D57" s="71" t="s">
        <v>491</v>
      </c>
      <c r="E57" s="147" t="s">
        <v>94</v>
      </c>
      <c r="F57" s="63"/>
      <c r="G57" s="63"/>
      <c r="H57" s="63" t="s">
        <v>15</v>
      </c>
      <c r="I57" s="63" t="s">
        <v>15</v>
      </c>
      <c r="J57" s="63" t="s">
        <v>15</v>
      </c>
      <c r="K57" s="62"/>
      <c r="L57" s="62"/>
      <c r="M57" s="62"/>
      <c r="N57" s="62"/>
      <c r="O57" s="110"/>
      <c r="P57" s="24"/>
      <c r="Q57" s="187" t="s">
        <v>53</v>
      </c>
      <c r="R57" s="137"/>
      <c r="S57" s="135" t="str">
        <f t="shared" si="0"/>
        <v>[selecteer]</v>
      </c>
      <c r="T57" s="135">
        <f t="shared" si="1"/>
        <v>0</v>
      </c>
      <c r="U57" s="136">
        <f t="shared" si="2"/>
        <v>0</v>
      </c>
      <c r="V57" s="173" t="b">
        <f t="shared" si="8"/>
        <v>0</v>
      </c>
      <c r="W57" s="173" t="b">
        <f t="shared" si="8"/>
        <v>0</v>
      </c>
      <c r="X57" s="173" t="b">
        <f t="shared" si="8"/>
        <v>0</v>
      </c>
      <c r="Y57" s="173" t="b">
        <f t="shared" si="8"/>
        <v>0</v>
      </c>
      <c r="Z57" s="173" t="b">
        <f t="shared" si="8"/>
        <v>0</v>
      </c>
      <c r="AA57" s="173" t="b">
        <f t="shared" si="8"/>
        <v>0</v>
      </c>
      <c r="AB57" s="173" t="b">
        <f t="shared" si="8"/>
        <v>0</v>
      </c>
      <c r="AC57" s="173" t="b">
        <f t="shared" si="8"/>
        <v>0</v>
      </c>
      <c r="AD57" s="173" t="b">
        <f t="shared" si="8"/>
        <v>0</v>
      </c>
      <c r="AE57" s="184">
        <f t="shared" si="8"/>
        <v>0</v>
      </c>
      <c r="AF57" s="238" t="b">
        <f t="shared" si="3"/>
        <v>0</v>
      </c>
      <c r="AG57" s="238" t="b">
        <f t="shared" si="4"/>
        <v>0</v>
      </c>
      <c r="AH57" s="240" t="b">
        <f t="shared" si="5"/>
        <v>0</v>
      </c>
    </row>
    <row r="58" spans="1:34" ht="42.75" x14ac:dyDescent="0.25">
      <c r="A58" s="13"/>
      <c r="B58" s="47"/>
      <c r="C58" s="119" t="s">
        <v>19</v>
      </c>
      <c r="D58" s="71" t="s">
        <v>492</v>
      </c>
      <c r="E58" s="147" t="s">
        <v>49</v>
      </c>
      <c r="F58" s="63"/>
      <c r="G58" s="63"/>
      <c r="H58" s="63" t="s">
        <v>15</v>
      </c>
      <c r="I58" s="63" t="s">
        <v>15</v>
      </c>
      <c r="J58" s="63" t="s">
        <v>15</v>
      </c>
      <c r="K58" s="62"/>
      <c r="L58" s="62"/>
      <c r="M58" s="62"/>
      <c r="N58" s="62"/>
      <c r="O58" s="110"/>
      <c r="P58" s="24"/>
      <c r="Q58" s="187" t="s">
        <v>54</v>
      </c>
      <c r="R58" s="137"/>
      <c r="S58" s="135" t="str">
        <f t="shared" si="0"/>
        <v>[selecteer]</v>
      </c>
      <c r="T58" s="135">
        <f t="shared" si="1"/>
        <v>0</v>
      </c>
      <c r="U58" s="136">
        <f t="shared" si="2"/>
        <v>0</v>
      </c>
      <c r="V58" s="173" t="b">
        <f t="shared" si="8"/>
        <v>0</v>
      </c>
      <c r="W58" s="173" t="b">
        <f t="shared" si="8"/>
        <v>0</v>
      </c>
      <c r="X58" s="173" t="b">
        <f t="shared" si="8"/>
        <v>0</v>
      </c>
      <c r="Y58" s="173" t="b">
        <f t="shared" si="8"/>
        <v>0</v>
      </c>
      <c r="Z58" s="173" t="b">
        <f t="shared" si="8"/>
        <v>0</v>
      </c>
      <c r="AA58" s="173" t="b">
        <f t="shared" si="8"/>
        <v>0</v>
      </c>
      <c r="AB58" s="173" t="b">
        <f t="shared" si="8"/>
        <v>0</v>
      </c>
      <c r="AC58" s="173" t="b">
        <f t="shared" si="8"/>
        <v>0</v>
      </c>
      <c r="AD58" s="173" t="b">
        <f t="shared" si="8"/>
        <v>0</v>
      </c>
      <c r="AE58" s="184">
        <f t="shared" si="8"/>
        <v>0</v>
      </c>
      <c r="AF58" s="238" t="b">
        <f t="shared" si="3"/>
        <v>0</v>
      </c>
      <c r="AG58" s="238" t="b">
        <f t="shared" si="4"/>
        <v>0</v>
      </c>
      <c r="AH58" s="240" t="b">
        <f t="shared" si="5"/>
        <v>0</v>
      </c>
    </row>
    <row r="59" spans="1:34" ht="71.25" x14ac:dyDescent="0.25">
      <c r="A59" s="13"/>
      <c r="B59" s="47"/>
      <c r="C59" s="119" t="s">
        <v>19</v>
      </c>
      <c r="D59" s="71" t="s">
        <v>493</v>
      </c>
      <c r="E59" s="147" t="s">
        <v>667</v>
      </c>
      <c r="F59" s="63"/>
      <c r="G59" s="63"/>
      <c r="H59" s="63" t="s">
        <v>15</v>
      </c>
      <c r="I59" s="63" t="s">
        <v>15</v>
      </c>
      <c r="J59" s="63" t="s">
        <v>15</v>
      </c>
      <c r="K59" s="62"/>
      <c r="L59" s="62"/>
      <c r="M59" s="62"/>
      <c r="N59" s="62"/>
      <c r="O59" s="110"/>
      <c r="P59" s="24"/>
      <c r="Q59" s="187" t="s">
        <v>55</v>
      </c>
      <c r="R59" s="137"/>
      <c r="S59" s="135" t="str">
        <f t="shared" si="0"/>
        <v>[selecteer]</v>
      </c>
      <c r="T59" s="135">
        <f t="shared" si="1"/>
        <v>0</v>
      </c>
      <c r="U59" s="136">
        <f t="shared" si="2"/>
        <v>0</v>
      </c>
      <c r="V59" s="173" t="b">
        <f t="shared" si="8"/>
        <v>0</v>
      </c>
      <c r="W59" s="173" t="b">
        <f t="shared" si="8"/>
        <v>0</v>
      </c>
      <c r="X59" s="173" t="b">
        <f t="shared" si="8"/>
        <v>0</v>
      </c>
      <c r="Y59" s="173" t="b">
        <f t="shared" si="8"/>
        <v>0</v>
      </c>
      <c r="Z59" s="173" t="b">
        <f t="shared" si="8"/>
        <v>0</v>
      </c>
      <c r="AA59" s="173" t="b">
        <f t="shared" si="8"/>
        <v>0</v>
      </c>
      <c r="AB59" s="173" t="b">
        <f t="shared" si="8"/>
        <v>0</v>
      </c>
      <c r="AC59" s="173" t="b">
        <f t="shared" si="8"/>
        <v>0</v>
      </c>
      <c r="AD59" s="173" t="b">
        <f t="shared" si="8"/>
        <v>0</v>
      </c>
      <c r="AE59" s="184">
        <f t="shared" si="8"/>
        <v>0</v>
      </c>
      <c r="AF59" s="238" t="b">
        <f t="shared" si="3"/>
        <v>0</v>
      </c>
      <c r="AG59" s="238" t="b">
        <f t="shared" si="4"/>
        <v>0</v>
      </c>
      <c r="AH59" s="240" t="b">
        <f t="shared" si="5"/>
        <v>0</v>
      </c>
    </row>
    <row r="60" spans="1:34" ht="28.5" x14ac:dyDescent="0.25">
      <c r="A60" s="13"/>
      <c r="B60" s="47"/>
      <c r="C60" s="119" t="s">
        <v>19</v>
      </c>
      <c r="D60" s="79" t="s">
        <v>487</v>
      </c>
      <c r="E60" s="148" t="s">
        <v>50</v>
      </c>
      <c r="F60" s="63"/>
      <c r="G60" s="63"/>
      <c r="H60" s="63" t="s">
        <v>15</v>
      </c>
      <c r="I60" s="225" t="s">
        <v>15</v>
      </c>
      <c r="J60" s="84" t="s">
        <v>15</v>
      </c>
      <c r="K60" s="62"/>
      <c r="L60" s="62"/>
      <c r="M60" s="62"/>
      <c r="N60" s="62"/>
      <c r="O60" s="110"/>
      <c r="P60" s="24"/>
      <c r="Q60" s="187" t="s">
        <v>56</v>
      </c>
      <c r="R60" s="137"/>
      <c r="S60" s="135" t="str">
        <f t="shared" si="0"/>
        <v>[selecteer]</v>
      </c>
      <c r="T60" s="135">
        <f t="shared" si="1"/>
        <v>0</v>
      </c>
      <c r="U60" s="136">
        <f t="shared" si="2"/>
        <v>0</v>
      </c>
      <c r="V60" s="173" t="b">
        <f t="shared" si="8"/>
        <v>0</v>
      </c>
      <c r="W60" s="173" t="b">
        <f t="shared" si="8"/>
        <v>0</v>
      </c>
      <c r="X60" s="173" t="b">
        <f t="shared" si="8"/>
        <v>0</v>
      </c>
      <c r="Y60" s="173" t="b">
        <f t="shared" si="8"/>
        <v>0</v>
      </c>
      <c r="Z60" s="173" t="b">
        <f t="shared" si="8"/>
        <v>0</v>
      </c>
      <c r="AA60" s="173" t="b">
        <f t="shared" si="8"/>
        <v>0</v>
      </c>
      <c r="AB60" s="173" t="b">
        <f t="shared" si="8"/>
        <v>0</v>
      </c>
      <c r="AC60" s="173" t="b">
        <f t="shared" si="8"/>
        <v>0</v>
      </c>
      <c r="AD60" s="173" t="b">
        <f t="shared" si="8"/>
        <v>0</v>
      </c>
      <c r="AE60" s="184">
        <f t="shared" si="8"/>
        <v>0</v>
      </c>
      <c r="AF60" s="238" t="b">
        <f t="shared" si="3"/>
        <v>0</v>
      </c>
      <c r="AG60" s="238" t="b">
        <f t="shared" si="4"/>
        <v>0</v>
      </c>
      <c r="AH60" s="240" t="b">
        <f t="shared" si="5"/>
        <v>0</v>
      </c>
    </row>
    <row r="61" spans="1:34" ht="57" x14ac:dyDescent="0.25">
      <c r="A61" s="13"/>
      <c r="B61" s="47"/>
      <c r="C61" s="120" t="s">
        <v>4</v>
      </c>
      <c r="D61" s="80" t="s">
        <v>494</v>
      </c>
      <c r="E61" s="149" t="s">
        <v>96</v>
      </c>
      <c r="F61" s="65"/>
      <c r="G61" s="65"/>
      <c r="H61" s="241" t="s">
        <v>15</v>
      </c>
      <c r="I61" s="241" t="s">
        <v>15</v>
      </c>
      <c r="J61" s="65" t="s">
        <v>15</v>
      </c>
      <c r="K61" s="64"/>
      <c r="L61" s="64"/>
      <c r="M61" s="64"/>
      <c r="N61" s="64"/>
      <c r="O61" s="116"/>
      <c r="P61" s="24"/>
      <c r="Q61" s="188" t="s">
        <v>57</v>
      </c>
      <c r="R61" s="137"/>
      <c r="S61" s="135" t="str">
        <f t="shared" si="0"/>
        <v>[selecteer]</v>
      </c>
      <c r="T61" s="135">
        <f t="shared" si="1"/>
        <v>0</v>
      </c>
      <c r="U61" s="136">
        <f t="shared" si="2"/>
        <v>0</v>
      </c>
      <c r="V61" s="173" t="b">
        <f t="shared" si="8"/>
        <v>0</v>
      </c>
      <c r="W61" s="173" t="b">
        <f t="shared" si="8"/>
        <v>0</v>
      </c>
      <c r="X61" s="173" t="b">
        <f t="shared" si="8"/>
        <v>0</v>
      </c>
      <c r="Y61" s="173" t="b">
        <f t="shared" si="8"/>
        <v>0</v>
      </c>
      <c r="Z61" s="173" t="b">
        <f t="shared" si="8"/>
        <v>0</v>
      </c>
      <c r="AA61" s="173" t="b">
        <f t="shared" si="8"/>
        <v>0</v>
      </c>
      <c r="AB61" s="173" t="b">
        <f t="shared" si="8"/>
        <v>0</v>
      </c>
      <c r="AC61" s="173" t="b">
        <f t="shared" si="8"/>
        <v>0</v>
      </c>
      <c r="AD61" s="173" t="b">
        <f t="shared" si="8"/>
        <v>0</v>
      </c>
      <c r="AE61" s="184">
        <f t="shared" si="8"/>
        <v>0</v>
      </c>
      <c r="AF61" s="238" t="b">
        <f t="shared" si="3"/>
        <v>0</v>
      </c>
      <c r="AG61" s="238" t="b">
        <f t="shared" si="4"/>
        <v>0</v>
      </c>
      <c r="AH61" s="240" t="b">
        <f t="shared" si="5"/>
        <v>0</v>
      </c>
    </row>
    <row r="62" spans="1:34" ht="85.5" x14ac:dyDescent="0.25">
      <c r="A62" s="13"/>
      <c r="B62" s="47"/>
      <c r="C62" s="121" t="s">
        <v>4</v>
      </c>
      <c r="D62" s="72" t="s">
        <v>495</v>
      </c>
      <c r="E62" s="150" t="s">
        <v>91</v>
      </c>
      <c r="F62" s="63"/>
      <c r="G62" s="63"/>
      <c r="H62" s="63" t="s">
        <v>15</v>
      </c>
      <c r="I62" s="63" t="s">
        <v>15</v>
      </c>
      <c r="J62" s="63" t="s">
        <v>15</v>
      </c>
      <c r="K62" s="62"/>
      <c r="L62" s="62"/>
      <c r="M62" s="62"/>
      <c r="N62" s="62"/>
      <c r="O62" s="110"/>
      <c r="P62" s="24"/>
      <c r="Q62" s="188" t="s">
        <v>58</v>
      </c>
      <c r="R62" s="137"/>
      <c r="S62" s="135" t="str">
        <f t="shared" si="0"/>
        <v>[selecteer]</v>
      </c>
      <c r="T62" s="135">
        <f t="shared" si="1"/>
        <v>0</v>
      </c>
      <c r="U62" s="136">
        <f t="shared" si="2"/>
        <v>0</v>
      </c>
      <c r="V62" s="173" t="b">
        <f t="shared" si="8"/>
        <v>0</v>
      </c>
      <c r="W62" s="173" t="b">
        <f t="shared" si="8"/>
        <v>0</v>
      </c>
      <c r="X62" s="173" t="b">
        <f t="shared" si="8"/>
        <v>0</v>
      </c>
      <c r="Y62" s="173" t="b">
        <f t="shared" si="8"/>
        <v>0</v>
      </c>
      <c r="Z62" s="173" t="b">
        <f t="shared" si="8"/>
        <v>0</v>
      </c>
      <c r="AA62" s="173" t="b">
        <f t="shared" si="8"/>
        <v>0</v>
      </c>
      <c r="AB62" s="173" t="b">
        <f t="shared" si="8"/>
        <v>0</v>
      </c>
      <c r="AC62" s="173" t="b">
        <f t="shared" si="8"/>
        <v>0</v>
      </c>
      <c r="AD62" s="173" t="b">
        <f t="shared" si="8"/>
        <v>0</v>
      </c>
      <c r="AE62" s="184">
        <f t="shared" si="8"/>
        <v>0</v>
      </c>
      <c r="AF62" s="238" t="b">
        <f t="shared" si="3"/>
        <v>0</v>
      </c>
      <c r="AG62" s="238" t="b">
        <f t="shared" si="4"/>
        <v>0</v>
      </c>
      <c r="AH62" s="240" t="b">
        <f t="shared" si="5"/>
        <v>0</v>
      </c>
    </row>
    <row r="63" spans="1:34" ht="57" x14ac:dyDescent="0.25">
      <c r="A63" s="13"/>
      <c r="B63" s="47"/>
      <c r="C63" s="121" t="s">
        <v>4</v>
      </c>
      <c r="D63" s="72" t="s">
        <v>496</v>
      </c>
      <c r="E63" s="150" t="s">
        <v>83</v>
      </c>
      <c r="F63" s="63"/>
      <c r="G63" s="63"/>
      <c r="H63" s="63" t="s">
        <v>15</v>
      </c>
      <c r="I63" s="63" t="s">
        <v>15</v>
      </c>
      <c r="J63" s="63" t="s">
        <v>15</v>
      </c>
      <c r="K63" s="62"/>
      <c r="L63" s="62"/>
      <c r="M63" s="62"/>
      <c r="N63" s="62"/>
      <c r="O63" s="110"/>
      <c r="P63" s="24"/>
      <c r="Q63" s="188" t="s">
        <v>59</v>
      </c>
      <c r="R63" s="137"/>
      <c r="S63" s="135" t="str">
        <f t="shared" si="0"/>
        <v>[selecteer]</v>
      </c>
      <c r="T63" s="135">
        <f t="shared" si="1"/>
        <v>0</v>
      </c>
      <c r="U63" s="136">
        <f t="shared" si="2"/>
        <v>0</v>
      </c>
      <c r="V63" s="173" t="b">
        <f t="shared" si="8"/>
        <v>0</v>
      </c>
      <c r="W63" s="173" t="b">
        <f t="shared" si="8"/>
        <v>0</v>
      </c>
      <c r="X63" s="173" t="b">
        <f t="shared" si="8"/>
        <v>0</v>
      </c>
      <c r="Y63" s="173" t="b">
        <f t="shared" si="8"/>
        <v>0</v>
      </c>
      <c r="Z63" s="173" t="b">
        <f t="shared" si="8"/>
        <v>0</v>
      </c>
      <c r="AA63" s="173" t="b">
        <f t="shared" si="8"/>
        <v>0</v>
      </c>
      <c r="AB63" s="173" t="b">
        <f t="shared" si="8"/>
        <v>0</v>
      </c>
      <c r="AC63" s="173" t="b">
        <f t="shared" si="8"/>
        <v>0</v>
      </c>
      <c r="AD63" s="173" t="b">
        <f t="shared" si="8"/>
        <v>0</v>
      </c>
      <c r="AE63" s="184">
        <f t="shared" si="8"/>
        <v>0</v>
      </c>
      <c r="AF63" s="238" t="b">
        <f t="shared" si="3"/>
        <v>0</v>
      </c>
      <c r="AG63" s="238" t="b">
        <f t="shared" si="4"/>
        <v>0</v>
      </c>
      <c r="AH63" s="240" t="b">
        <f t="shared" si="5"/>
        <v>0</v>
      </c>
    </row>
    <row r="64" spans="1:34" ht="42.75" x14ac:dyDescent="0.25">
      <c r="A64" s="13"/>
      <c r="B64" s="47"/>
      <c r="C64" s="121" t="s">
        <v>4</v>
      </c>
      <c r="D64" s="72" t="s">
        <v>497</v>
      </c>
      <c r="E64" s="150" t="s">
        <v>99</v>
      </c>
      <c r="F64" s="63"/>
      <c r="G64" s="63"/>
      <c r="H64" s="63" t="s">
        <v>15</v>
      </c>
      <c r="I64" s="63" t="s">
        <v>15</v>
      </c>
      <c r="J64" s="63" t="s">
        <v>15</v>
      </c>
      <c r="K64" s="62"/>
      <c r="L64" s="62"/>
      <c r="M64" s="62"/>
      <c r="N64" s="62"/>
      <c r="O64" s="110"/>
      <c r="P64" s="24"/>
      <c r="Q64" s="188" t="s">
        <v>60</v>
      </c>
      <c r="R64" s="137"/>
      <c r="S64" s="135" t="str">
        <f t="shared" si="0"/>
        <v>[selecteer]</v>
      </c>
      <c r="T64" s="135">
        <f t="shared" si="1"/>
        <v>0</v>
      </c>
      <c r="U64" s="136">
        <f t="shared" si="2"/>
        <v>0</v>
      </c>
      <c r="V64" s="173" t="b">
        <f t="shared" si="8"/>
        <v>0</v>
      </c>
      <c r="W64" s="173" t="b">
        <f t="shared" si="8"/>
        <v>0</v>
      </c>
      <c r="X64" s="173" t="b">
        <f t="shared" si="8"/>
        <v>0</v>
      </c>
      <c r="Y64" s="173" t="b">
        <f t="shared" si="8"/>
        <v>0</v>
      </c>
      <c r="Z64" s="173" t="b">
        <f t="shared" si="8"/>
        <v>0</v>
      </c>
      <c r="AA64" s="173" t="b">
        <f t="shared" si="8"/>
        <v>0</v>
      </c>
      <c r="AB64" s="173" t="b">
        <f t="shared" si="8"/>
        <v>0</v>
      </c>
      <c r="AC64" s="173" t="b">
        <f t="shared" si="8"/>
        <v>0</v>
      </c>
      <c r="AD64" s="173" t="b">
        <f t="shared" si="8"/>
        <v>0</v>
      </c>
      <c r="AE64" s="184">
        <f t="shared" si="8"/>
        <v>0</v>
      </c>
      <c r="AF64" s="238" t="b">
        <f t="shared" si="3"/>
        <v>0</v>
      </c>
      <c r="AG64" s="238" t="b">
        <f t="shared" si="4"/>
        <v>0</v>
      </c>
      <c r="AH64" s="240" t="b">
        <f t="shared" si="5"/>
        <v>0</v>
      </c>
    </row>
    <row r="65" spans="1:34" ht="71.25" x14ac:dyDescent="0.25">
      <c r="A65" s="13"/>
      <c r="B65" s="47"/>
      <c r="C65" s="122" t="s">
        <v>4</v>
      </c>
      <c r="D65" s="82" t="s">
        <v>498</v>
      </c>
      <c r="E65" s="151" t="s">
        <v>120</v>
      </c>
      <c r="F65" s="84"/>
      <c r="G65" s="84"/>
      <c r="H65" s="225" t="s">
        <v>15</v>
      </c>
      <c r="I65" s="225" t="s">
        <v>15</v>
      </c>
      <c r="J65" s="84" t="s">
        <v>15</v>
      </c>
      <c r="K65" s="83"/>
      <c r="L65" s="83"/>
      <c r="M65" s="83"/>
      <c r="N65" s="83"/>
      <c r="O65" s="112"/>
      <c r="P65" s="24"/>
      <c r="Q65" s="188" t="s">
        <v>61</v>
      </c>
      <c r="R65" s="137"/>
      <c r="S65" s="135" t="str">
        <f t="shared" si="0"/>
        <v>[selecteer]</v>
      </c>
      <c r="T65" s="135">
        <f t="shared" si="1"/>
        <v>0</v>
      </c>
      <c r="U65" s="136">
        <f t="shared" si="2"/>
        <v>0</v>
      </c>
      <c r="V65" s="173" t="b">
        <f t="shared" si="8"/>
        <v>0</v>
      </c>
      <c r="W65" s="173" t="b">
        <f t="shared" si="8"/>
        <v>0</v>
      </c>
      <c r="X65" s="173" t="b">
        <f t="shared" si="8"/>
        <v>0</v>
      </c>
      <c r="Y65" s="173" t="b">
        <f t="shared" si="8"/>
        <v>0</v>
      </c>
      <c r="Z65" s="173" t="b">
        <f t="shared" si="8"/>
        <v>0</v>
      </c>
      <c r="AA65" s="173" t="b">
        <f t="shared" si="8"/>
        <v>0</v>
      </c>
      <c r="AB65" s="173" t="b">
        <f t="shared" si="8"/>
        <v>0</v>
      </c>
      <c r="AC65" s="173" t="b">
        <f t="shared" si="8"/>
        <v>0</v>
      </c>
      <c r="AD65" s="173" t="b">
        <f t="shared" si="8"/>
        <v>0</v>
      </c>
      <c r="AE65" s="184">
        <f t="shared" si="8"/>
        <v>0</v>
      </c>
      <c r="AF65" s="238" t="b">
        <f t="shared" si="3"/>
        <v>0</v>
      </c>
      <c r="AG65" s="238" t="b">
        <f t="shared" si="4"/>
        <v>0</v>
      </c>
      <c r="AH65" s="240" t="b">
        <f t="shared" si="5"/>
        <v>0</v>
      </c>
    </row>
    <row r="66" spans="1:34" ht="28.5" x14ac:dyDescent="0.25">
      <c r="A66" s="13"/>
      <c r="B66" s="47"/>
      <c r="C66" s="123" t="s">
        <v>5</v>
      </c>
      <c r="D66" s="81" t="s">
        <v>602</v>
      </c>
      <c r="E66" s="152" t="s">
        <v>668</v>
      </c>
      <c r="F66" s="63"/>
      <c r="G66" s="63"/>
      <c r="H66" s="63" t="s">
        <v>15</v>
      </c>
      <c r="I66" s="241" t="s">
        <v>15</v>
      </c>
      <c r="J66" s="65" t="s">
        <v>15</v>
      </c>
      <c r="K66" s="62"/>
      <c r="L66" s="62"/>
      <c r="M66" s="62"/>
      <c r="N66" s="62"/>
      <c r="O66" s="110"/>
      <c r="P66" s="24"/>
      <c r="Q66" s="189" t="s">
        <v>63</v>
      </c>
      <c r="R66" s="137"/>
      <c r="S66" s="135" t="str">
        <f t="shared" si="0"/>
        <v>[selecteer]</v>
      </c>
      <c r="T66" s="135">
        <f t="shared" si="1"/>
        <v>0</v>
      </c>
      <c r="U66" s="136">
        <f t="shared" si="2"/>
        <v>0</v>
      </c>
      <c r="V66" s="173" t="b">
        <f t="shared" si="8"/>
        <v>0</v>
      </c>
      <c r="W66" s="173" t="b">
        <f t="shared" si="8"/>
        <v>0</v>
      </c>
      <c r="X66" s="173" t="b">
        <f t="shared" si="8"/>
        <v>0</v>
      </c>
      <c r="Y66" s="173" t="b">
        <f t="shared" si="8"/>
        <v>0</v>
      </c>
      <c r="Z66" s="173" t="b">
        <f t="shared" si="8"/>
        <v>0</v>
      </c>
      <c r="AA66" s="173" t="b">
        <f t="shared" si="8"/>
        <v>0</v>
      </c>
      <c r="AB66" s="173" t="b">
        <f t="shared" si="8"/>
        <v>0</v>
      </c>
      <c r="AC66" s="173" t="b">
        <f t="shared" si="8"/>
        <v>0</v>
      </c>
      <c r="AD66" s="173" t="b">
        <f t="shared" si="8"/>
        <v>0</v>
      </c>
      <c r="AE66" s="184">
        <f t="shared" si="8"/>
        <v>0</v>
      </c>
      <c r="AF66" s="238" t="b">
        <f t="shared" si="3"/>
        <v>0</v>
      </c>
      <c r="AG66" s="238" t="b">
        <f t="shared" si="4"/>
        <v>0</v>
      </c>
      <c r="AH66" s="240" t="b">
        <f t="shared" si="5"/>
        <v>0</v>
      </c>
    </row>
    <row r="67" spans="1:34" ht="71.25" x14ac:dyDescent="0.25">
      <c r="A67" s="13"/>
      <c r="B67" s="47"/>
      <c r="C67" s="124" t="s">
        <v>5</v>
      </c>
      <c r="D67" s="73" t="s">
        <v>499</v>
      </c>
      <c r="E67" s="153" t="s">
        <v>669</v>
      </c>
      <c r="F67" s="63"/>
      <c r="G67" s="63"/>
      <c r="H67" s="63" t="s">
        <v>15</v>
      </c>
      <c r="I67" s="63" t="s">
        <v>15</v>
      </c>
      <c r="J67" s="63" t="s">
        <v>15</v>
      </c>
      <c r="K67" s="62"/>
      <c r="L67" s="62"/>
      <c r="M67" s="62"/>
      <c r="N67" s="62"/>
      <c r="O67" s="110"/>
      <c r="P67" s="24"/>
      <c r="Q67" s="189" t="s">
        <v>64</v>
      </c>
      <c r="R67" s="137"/>
      <c r="S67" s="135" t="str">
        <f>$C$12</f>
        <v>[selecteer]</v>
      </c>
      <c r="T67" s="135">
        <f>$C$13</f>
        <v>0</v>
      </c>
      <c r="U67" s="136">
        <f>$C$18</f>
        <v>0</v>
      </c>
      <c r="V67" s="173" t="b">
        <f t="shared" si="8"/>
        <v>0</v>
      </c>
      <c r="W67" s="173" t="b">
        <f t="shared" si="8"/>
        <v>0</v>
      </c>
      <c r="X67" s="173" t="b">
        <f t="shared" si="8"/>
        <v>0</v>
      </c>
      <c r="Y67" s="173" t="b">
        <f t="shared" si="8"/>
        <v>0</v>
      </c>
      <c r="Z67" s="173" t="b">
        <f t="shared" si="8"/>
        <v>0</v>
      </c>
      <c r="AA67" s="173" t="b">
        <f t="shared" si="8"/>
        <v>0</v>
      </c>
      <c r="AB67" s="173" t="b">
        <f t="shared" si="8"/>
        <v>0</v>
      </c>
      <c r="AC67" s="173" t="b">
        <f t="shared" si="8"/>
        <v>0</v>
      </c>
      <c r="AD67" s="173" t="b">
        <f t="shared" si="8"/>
        <v>0</v>
      </c>
      <c r="AE67" s="184">
        <f t="shared" si="8"/>
        <v>0</v>
      </c>
      <c r="AF67" s="238" t="b">
        <f t="shared" si="3"/>
        <v>0</v>
      </c>
      <c r="AG67" s="238" t="b">
        <f t="shared" si="4"/>
        <v>0</v>
      </c>
      <c r="AH67" s="240" t="b">
        <f t="shared" si="5"/>
        <v>0</v>
      </c>
    </row>
    <row r="68" spans="1:34" ht="71.25" x14ac:dyDescent="0.25">
      <c r="A68" s="13"/>
      <c r="B68" s="47"/>
      <c r="C68" s="124" t="s">
        <v>5</v>
      </c>
      <c r="D68" s="73" t="s">
        <v>500</v>
      </c>
      <c r="E68" s="153" t="s">
        <v>108</v>
      </c>
      <c r="F68" s="63"/>
      <c r="G68" s="63"/>
      <c r="H68" s="63" t="s">
        <v>15</v>
      </c>
      <c r="I68" s="63" t="s">
        <v>15</v>
      </c>
      <c r="J68" s="63" t="s">
        <v>15</v>
      </c>
      <c r="K68" s="62"/>
      <c r="L68" s="62"/>
      <c r="M68" s="62"/>
      <c r="N68" s="62"/>
      <c r="O68" s="110"/>
      <c r="P68" s="24"/>
      <c r="Q68" s="189" t="s">
        <v>65</v>
      </c>
      <c r="R68" s="137"/>
      <c r="S68" s="135" t="str">
        <f t="shared" si="0"/>
        <v>[selecteer]</v>
      </c>
      <c r="T68" s="135">
        <f t="shared" si="1"/>
        <v>0</v>
      </c>
      <c r="U68" s="136">
        <f t="shared" si="2"/>
        <v>0</v>
      </c>
      <c r="V68" s="173" t="b">
        <f t="shared" si="8"/>
        <v>0</v>
      </c>
      <c r="W68" s="173" t="b">
        <f t="shared" si="8"/>
        <v>0</v>
      </c>
      <c r="X68" s="173" t="b">
        <f t="shared" si="8"/>
        <v>0</v>
      </c>
      <c r="Y68" s="173" t="b">
        <f t="shared" si="8"/>
        <v>0</v>
      </c>
      <c r="Z68" s="173" t="b">
        <f t="shared" si="8"/>
        <v>0</v>
      </c>
      <c r="AA68" s="173" t="b">
        <f t="shared" si="8"/>
        <v>0</v>
      </c>
      <c r="AB68" s="173" t="b">
        <f t="shared" si="8"/>
        <v>0</v>
      </c>
      <c r="AC68" s="173" t="b">
        <f t="shared" si="8"/>
        <v>0</v>
      </c>
      <c r="AD68" s="173" t="b">
        <f t="shared" si="8"/>
        <v>0</v>
      </c>
      <c r="AE68" s="184">
        <f t="shared" si="8"/>
        <v>0</v>
      </c>
      <c r="AF68" s="238" t="b">
        <f t="shared" si="3"/>
        <v>0</v>
      </c>
      <c r="AG68" s="238" t="b">
        <f t="shared" si="4"/>
        <v>0</v>
      </c>
      <c r="AH68" s="240" t="b">
        <f t="shared" si="5"/>
        <v>0</v>
      </c>
    </row>
    <row r="69" spans="1:34" ht="99.75" x14ac:dyDescent="0.25">
      <c r="A69" s="13"/>
      <c r="B69" s="47"/>
      <c r="C69" s="124" t="s">
        <v>5</v>
      </c>
      <c r="D69" s="73" t="s">
        <v>501</v>
      </c>
      <c r="E69" s="153" t="s">
        <v>115</v>
      </c>
      <c r="F69" s="63"/>
      <c r="G69" s="63"/>
      <c r="H69" s="63" t="s">
        <v>15</v>
      </c>
      <c r="I69" s="63" t="s">
        <v>15</v>
      </c>
      <c r="J69" s="63" t="s">
        <v>15</v>
      </c>
      <c r="K69" s="62"/>
      <c r="L69" s="62"/>
      <c r="M69" s="62"/>
      <c r="N69" s="62"/>
      <c r="O69" s="110"/>
      <c r="P69" s="24"/>
      <c r="Q69" s="189" t="s">
        <v>66</v>
      </c>
      <c r="R69" s="137"/>
      <c r="S69" s="135" t="str">
        <f>$C$12</f>
        <v>[selecteer]</v>
      </c>
      <c r="T69" s="135">
        <f>$C$13</f>
        <v>0</v>
      </c>
      <c r="U69" s="136">
        <f>$C$18</f>
        <v>0</v>
      </c>
      <c r="V69" s="173" t="b">
        <f t="shared" si="8"/>
        <v>0</v>
      </c>
      <c r="W69" s="173" t="b">
        <f t="shared" si="8"/>
        <v>0</v>
      </c>
      <c r="X69" s="173" t="b">
        <f t="shared" si="8"/>
        <v>0</v>
      </c>
      <c r="Y69" s="173" t="b">
        <f t="shared" si="8"/>
        <v>0</v>
      </c>
      <c r="Z69" s="173" t="b">
        <f t="shared" si="8"/>
        <v>0</v>
      </c>
      <c r="AA69" s="173" t="b">
        <f t="shared" si="8"/>
        <v>0</v>
      </c>
      <c r="AB69" s="173" t="b">
        <f t="shared" si="8"/>
        <v>0</v>
      </c>
      <c r="AC69" s="173" t="b">
        <f t="shared" si="8"/>
        <v>0</v>
      </c>
      <c r="AD69" s="173" t="b">
        <f t="shared" si="8"/>
        <v>0</v>
      </c>
      <c r="AE69" s="184">
        <f t="shared" si="8"/>
        <v>0</v>
      </c>
      <c r="AF69" s="238" t="b">
        <f t="shared" si="3"/>
        <v>0</v>
      </c>
      <c r="AG69" s="238" t="b">
        <f t="shared" si="4"/>
        <v>0</v>
      </c>
      <c r="AH69" s="240" t="b">
        <f t="shared" si="5"/>
        <v>0</v>
      </c>
    </row>
    <row r="70" spans="1:34" ht="28.5" x14ac:dyDescent="0.25">
      <c r="A70" s="13"/>
      <c r="B70" s="47"/>
      <c r="C70" s="124" t="s">
        <v>5</v>
      </c>
      <c r="D70" s="73" t="s">
        <v>502</v>
      </c>
      <c r="E70" s="153" t="s">
        <v>109</v>
      </c>
      <c r="F70" s="63"/>
      <c r="G70" s="63"/>
      <c r="H70" s="63" t="s">
        <v>15</v>
      </c>
      <c r="I70" s="63" t="s">
        <v>15</v>
      </c>
      <c r="J70" s="63" t="s">
        <v>15</v>
      </c>
      <c r="K70" s="62"/>
      <c r="L70" s="62"/>
      <c r="M70" s="62"/>
      <c r="N70" s="62"/>
      <c r="O70" s="110"/>
      <c r="P70" s="24"/>
      <c r="Q70" s="189" t="s">
        <v>67</v>
      </c>
      <c r="R70" s="137"/>
      <c r="S70" s="135" t="str">
        <f t="shared" si="0"/>
        <v>[selecteer]</v>
      </c>
      <c r="T70" s="135">
        <f t="shared" si="1"/>
        <v>0</v>
      </c>
      <c r="U70" s="136">
        <f t="shared" si="2"/>
        <v>0</v>
      </c>
      <c r="V70" s="173" t="b">
        <f t="shared" si="8"/>
        <v>0</v>
      </c>
      <c r="W70" s="173" t="b">
        <f t="shared" si="8"/>
        <v>0</v>
      </c>
      <c r="X70" s="173" t="b">
        <f t="shared" si="8"/>
        <v>0</v>
      </c>
      <c r="Y70" s="173" t="b">
        <f t="shared" si="8"/>
        <v>0</v>
      </c>
      <c r="Z70" s="173" t="b">
        <f t="shared" si="8"/>
        <v>0</v>
      </c>
      <c r="AA70" s="173" t="b">
        <f t="shared" si="8"/>
        <v>0</v>
      </c>
      <c r="AB70" s="173" t="b">
        <f t="shared" si="8"/>
        <v>0</v>
      </c>
      <c r="AC70" s="173" t="b">
        <f t="shared" si="8"/>
        <v>0</v>
      </c>
      <c r="AD70" s="173" t="b">
        <f t="shared" si="8"/>
        <v>0</v>
      </c>
      <c r="AE70" s="184">
        <f t="shared" si="8"/>
        <v>0</v>
      </c>
      <c r="AF70" s="238" t="b">
        <f t="shared" si="3"/>
        <v>0</v>
      </c>
      <c r="AG70" s="238" t="b">
        <f t="shared" si="4"/>
        <v>0</v>
      </c>
      <c r="AH70" s="240" t="b">
        <f t="shared" si="5"/>
        <v>0</v>
      </c>
    </row>
    <row r="71" spans="1:34" ht="42.75" x14ac:dyDescent="0.25">
      <c r="A71" s="13"/>
      <c r="B71" s="47"/>
      <c r="C71" s="125" t="s">
        <v>5</v>
      </c>
      <c r="D71" s="76" t="s">
        <v>503</v>
      </c>
      <c r="E71" s="154" t="s">
        <v>112</v>
      </c>
      <c r="F71" s="63"/>
      <c r="G71" s="63"/>
      <c r="H71" s="63" t="s">
        <v>15</v>
      </c>
      <c r="I71" s="63" t="s">
        <v>15</v>
      </c>
      <c r="J71" s="63" t="s">
        <v>15</v>
      </c>
      <c r="K71" s="62"/>
      <c r="L71" s="62"/>
      <c r="M71" s="62"/>
      <c r="N71" s="62"/>
      <c r="O71" s="110"/>
      <c r="P71" s="24"/>
      <c r="Q71" s="189" t="s">
        <v>110</v>
      </c>
      <c r="R71" s="137"/>
      <c r="S71" s="135" t="str">
        <f>$C$12</f>
        <v>[selecteer]</v>
      </c>
      <c r="T71" s="135">
        <f>$C$13</f>
        <v>0</v>
      </c>
      <c r="U71" s="136">
        <f>$C$18</f>
        <v>0</v>
      </c>
      <c r="V71" s="173" t="b">
        <f t="shared" si="8"/>
        <v>0</v>
      </c>
      <c r="W71" s="173" t="b">
        <f t="shared" si="8"/>
        <v>0</v>
      </c>
      <c r="X71" s="173" t="b">
        <f t="shared" si="8"/>
        <v>0</v>
      </c>
      <c r="Y71" s="173" t="b">
        <f t="shared" si="8"/>
        <v>0</v>
      </c>
      <c r="Z71" s="173" t="b">
        <f t="shared" si="8"/>
        <v>0</v>
      </c>
      <c r="AA71" s="173" t="b">
        <f t="shared" si="8"/>
        <v>0</v>
      </c>
      <c r="AB71" s="173" t="b">
        <f t="shared" si="8"/>
        <v>0</v>
      </c>
      <c r="AC71" s="173" t="b">
        <f t="shared" si="8"/>
        <v>0</v>
      </c>
      <c r="AD71" s="173" t="b">
        <f t="shared" si="8"/>
        <v>0</v>
      </c>
      <c r="AE71" s="184">
        <f t="shared" si="8"/>
        <v>0</v>
      </c>
      <c r="AF71" s="238" t="b">
        <f t="shared" si="3"/>
        <v>0</v>
      </c>
      <c r="AG71" s="238" t="b">
        <f t="shared" si="4"/>
        <v>0</v>
      </c>
      <c r="AH71" s="240" t="b">
        <f t="shared" si="5"/>
        <v>0</v>
      </c>
    </row>
    <row r="72" spans="1:34" ht="57" x14ac:dyDescent="0.25">
      <c r="A72" s="13"/>
      <c r="B72" s="47"/>
      <c r="C72" s="125" t="s">
        <v>5</v>
      </c>
      <c r="D72" s="76" t="s">
        <v>504</v>
      </c>
      <c r="E72" s="154" t="s">
        <v>113</v>
      </c>
      <c r="F72" s="63"/>
      <c r="G72" s="63"/>
      <c r="H72" s="63" t="s">
        <v>15</v>
      </c>
      <c r="I72" s="225" t="s">
        <v>15</v>
      </c>
      <c r="J72" s="84" t="s">
        <v>15</v>
      </c>
      <c r="K72" s="62"/>
      <c r="L72" s="62"/>
      <c r="M72" s="62"/>
      <c r="N72" s="62"/>
      <c r="O72" s="110"/>
      <c r="P72" s="24"/>
      <c r="Q72" s="189" t="s">
        <v>111</v>
      </c>
      <c r="R72" s="137"/>
      <c r="S72" s="135" t="str">
        <f>$C$12</f>
        <v>[selecteer]</v>
      </c>
      <c r="T72" s="135">
        <f>$C$13</f>
        <v>0</v>
      </c>
      <c r="U72" s="136">
        <f>$C$18</f>
        <v>0</v>
      </c>
      <c r="V72" s="173" t="b">
        <f t="shared" si="8"/>
        <v>0</v>
      </c>
      <c r="W72" s="173" t="b">
        <f t="shared" si="8"/>
        <v>0</v>
      </c>
      <c r="X72" s="173" t="b">
        <f t="shared" si="8"/>
        <v>0</v>
      </c>
      <c r="Y72" s="173" t="b">
        <f t="shared" si="8"/>
        <v>0</v>
      </c>
      <c r="Z72" s="173" t="b">
        <f t="shared" si="8"/>
        <v>0</v>
      </c>
      <c r="AA72" s="173" t="b">
        <f t="shared" si="8"/>
        <v>0</v>
      </c>
      <c r="AB72" s="173" t="b">
        <f t="shared" si="8"/>
        <v>0</v>
      </c>
      <c r="AC72" s="173" t="b">
        <f t="shared" si="8"/>
        <v>0</v>
      </c>
      <c r="AD72" s="173" t="b">
        <f t="shared" si="8"/>
        <v>0</v>
      </c>
      <c r="AE72" s="184">
        <f t="shared" si="8"/>
        <v>0</v>
      </c>
      <c r="AF72" s="238" t="b">
        <f t="shared" si="3"/>
        <v>0</v>
      </c>
      <c r="AG72" s="238" t="b">
        <f t="shared" si="4"/>
        <v>0</v>
      </c>
      <c r="AH72" s="240" t="b">
        <f t="shared" si="5"/>
        <v>0</v>
      </c>
    </row>
    <row r="73" spans="1:34" ht="42.75" x14ac:dyDescent="0.25">
      <c r="A73" s="13"/>
      <c r="B73" s="47"/>
      <c r="C73" s="208" t="s">
        <v>595</v>
      </c>
      <c r="D73" s="207" t="s">
        <v>505</v>
      </c>
      <c r="E73" s="155" t="s">
        <v>87</v>
      </c>
      <c r="F73" s="67"/>
      <c r="G73" s="67"/>
      <c r="H73" s="242" t="s">
        <v>15</v>
      </c>
      <c r="I73" s="242" t="s">
        <v>15</v>
      </c>
      <c r="J73" s="67" t="s">
        <v>15</v>
      </c>
      <c r="K73" s="66"/>
      <c r="L73" s="66"/>
      <c r="M73" s="66"/>
      <c r="N73" s="66"/>
      <c r="O73" s="126"/>
      <c r="P73" s="24"/>
      <c r="Q73" s="186" t="s">
        <v>86</v>
      </c>
      <c r="R73" s="137"/>
      <c r="S73" s="135" t="str">
        <f>$C$12</f>
        <v>[selecteer]</v>
      </c>
      <c r="T73" s="135">
        <f>$C$13</f>
        <v>0</v>
      </c>
      <c r="U73" s="136">
        <f>$C$18</f>
        <v>0</v>
      </c>
      <c r="V73" s="173" t="b">
        <f t="shared" si="8"/>
        <v>0</v>
      </c>
      <c r="W73" s="173" t="b">
        <f t="shared" si="8"/>
        <v>0</v>
      </c>
      <c r="X73" s="173" t="b">
        <f t="shared" si="8"/>
        <v>0</v>
      </c>
      <c r="Y73" s="173" t="b">
        <f t="shared" si="8"/>
        <v>0</v>
      </c>
      <c r="Z73" s="173" t="b">
        <f t="shared" si="8"/>
        <v>0</v>
      </c>
      <c r="AA73" s="173" t="b">
        <f t="shared" si="8"/>
        <v>0</v>
      </c>
      <c r="AB73" s="173" t="b">
        <f t="shared" si="8"/>
        <v>0</v>
      </c>
      <c r="AC73" s="173" t="b">
        <f t="shared" si="8"/>
        <v>0</v>
      </c>
      <c r="AD73" s="173" t="b">
        <f t="shared" si="8"/>
        <v>0</v>
      </c>
      <c r="AE73" s="184">
        <f t="shared" si="8"/>
        <v>0</v>
      </c>
      <c r="AF73" s="238" t="b">
        <f t="shared" si="3"/>
        <v>0</v>
      </c>
      <c r="AG73" s="238" t="b">
        <f t="shared" si="4"/>
        <v>0</v>
      </c>
      <c r="AH73" s="240" t="b">
        <f t="shared" si="5"/>
        <v>0</v>
      </c>
    </row>
    <row r="74" spans="1:34" ht="57" x14ac:dyDescent="0.25">
      <c r="A74" s="13"/>
      <c r="B74" s="47"/>
      <c r="C74" s="127" t="s">
        <v>82</v>
      </c>
      <c r="D74" s="78" t="s">
        <v>506</v>
      </c>
      <c r="E74" s="156" t="s">
        <v>78</v>
      </c>
      <c r="F74" s="63"/>
      <c r="G74" s="63"/>
      <c r="H74" s="63" t="s">
        <v>15</v>
      </c>
      <c r="I74" s="241" t="s">
        <v>15</v>
      </c>
      <c r="J74" s="63" t="s">
        <v>15</v>
      </c>
      <c r="K74" s="62"/>
      <c r="L74" s="62"/>
      <c r="M74" s="62"/>
      <c r="N74" s="62"/>
      <c r="O74" s="110"/>
      <c r="P74" s="243"/>
      <c r="Q74" s="188" t="s">
        <v>74</v>
      </c>
      <c r="R74" s="137"/>
      <c r="S74" s="135" t="str">
        <f t="shared" si="0"/>
        <v>[selecteer]</v>
      </c>
      <c r="T74" s="135">
        <f t="shared" si="1"/>
        <v>0</v>
      </c>
      <c r="U74" s="136">
        <f t="shared" si="2"/>
        <v>0</v>
      </c>
      <c r="V74" s="173" t="b">
        <f t="shared" si="8"/>
        <v>0</v>
      </c>
      <c r="W74" s="173" t="b">
        <f t="shared" ref="W74:W78" si="9">W$43</f>
        <v>0</v>
      </c>
      <c r="X74" s="173" t="b">
        <f t="shared" si="8"/>
        <v>0</v>
      </c>
      <c r="Y74" s="173" t="b">
        <f t="shared" si="8"/>
        <v>0</v>
      </c>
      <c r="Z74" s="173" t="b">
        <f t="shared" si="8"/>
        <v>0</v>
      </c>
      <c r="AA74" s="173" t="b">
        <f t="shared" si="8"/>
        <v>0</v>
      </c>
      <c r="AB74" s="173" t="b">
        <f t="shared" si="8"/>
        <v>0</v>
      </c>
      <c r="AC74" s="173" t="b">
        <f t="shared" si="8"/>
        <v>0</v>
      </c>
      <c r="AD74" s="173" t="b">
        <f t="shared" si="8"/>
        <v>0</v>
      </c>
      <c r="AE74" s="184">
        <f t="shared" si="8"/>
        <v>0</v>
      </c>
      <c r="AF74" s="238" t="b">
        <f t="shared" si="3"/>
        <v>0</v>
      </c>
      <c r="AG74" s="238" t="b">
        <f t="shared" si="4"/>
        <v>0</v>
      </c>
      <c r="AH74" s="240" t="b">
        <f t="shared" si="5"/>
        <v>0</v>
      </c>
    </row>
    <row r="75" spans="1:34" ht="128.25" x14ac:dyDescent="0.25">
      <c r="A75" s="13"/>
      <c r="B75" s="47"/>
      <c r="C75" s="121" t="s">
        <v>82</v>
      </c>
      <c r="D75" s="72" t="s">
        <v>507</v>
      </c>
      <c r="E75" s="150" t="s">
        <v>79</v>
      </c>
      <c r="F75" s="63"/>
      <c r="G75" s="63"/>
      <c r="H75" s="63" t="s">
        <v>15</v>
      </c>
      <c r="I75" s="63" t="s">
        <v>15</v>
      </c>
      <c r="J75" s="63" t="s">
        <v>15</v>
      </c>
      <c r="K75" s="62"/>
      <c r="L75" s="62"/>
      <c r="M75" s="62"/>
      <c r="N75" s="62"/>
      <c r="O75" s="110"/>
      <c r="P75" s="24"/>
      <c r="Q75" s="188" t="s">
        <v>75</v>
      </c>
      <c r="R75" s="137"/>
      <c r="S75" s="135" t="str">
        <f t="shared" si="0"/>
        <v>[selecteer]</v>
      </c>
      <c r="T75" s="135">
        <f t="shared" si="1"/>
        <v>0</v>
      </c>
      <c r="U75" s="136">
        <f t="shared" si="2"/>
        <v>0</v>
      </c>
      <c r="V75" s="173" t="b">
        <f t="shared" si="8"/>
        <v>0</v>
      </c>
      <c r="W75" s="173" t="b">
        <f t="shared" si="9"/>
        <v>0</v>
      </c>
      <c r="X75" s="173" t="b">
        <f t="shared" si="8"/>
        <v>0</v>
      </c>
      <c r="Y75" s="173" t="b">
        <f t="shared" si="8"/>
        <v>0</v>
      </c>
      <c r="Z75" s="173" t="b">
        <f t="shared" si="8"/>
        <v>0</v>
      </c>
      <c r="AA75" s="173" t="b">
        <f t="shared" si="8"/>
        <v>0</v>
      </c>
      <c r="AB75" s="173" t="b">
        <f t="shared" si="8"/>
        <v>0</v>
      </c>
      <c r="AC75" s="173" t="b">
        <f t="shared" si="8"/>
        <v>0</v>
      </c>
      <c r="AD75" s="173" t="b">
        <f t="shared" si="8"/>
        <v>0</v>
      </c>
      <c r="AE75" s="184">
        <f t="shared" si="8"/>
        <v>0</v>
      </c>
      <c r="AF75" s="238" t="b">
        <f t="shared" si="3"/>
        <v>0</v>
      </c>
      <c r="AG75" s="238" t="b">
        <f t="shared" si="4"/>
        <v>0</v>
      </c>
      <c r="AH75" s="240" t="b">
        <f t="shared" si="5"/>
        <v>0</v>
      </c>
    </row>
    <row r="76" spans="1:34" ht="71.25" x14ac:dyDescent="0.25">
      <c r="A76" s="13"/>
      <c r="B76" s="47"/>
      <c r="C76" s="121" t="s">
        <v>82</v>
      </c>
      <c r="D76" s="72" t="s">
        <v>508</v>
      </c>
      <c r="E76" s="150" t="s">
        <v>80</v>
      </c>
      <c r="F76" s="63"/>
      <c r="G76" s="63"/>
      <c r="H76" s="63" t="s">
        <v>15</v>
      </c>
      <c r="I76" s="63" t="s">
        <v>15</v>
      </c>
      <c r="J76" s="63" t="s">
        <v>15</v>
      </c>
      <c r="K76" s="62"/>
      <c r="L76" s="62"/>
      <c r="M76" s="62"/>
      <c r="N76" s="62"/>
      <c r="O76" s="110"/>
      <c r="P76" s="24"/>
      <c r="Q76" s="188" t="s">
        <v>76</v>
      </c>
      <c r="R76" s="137"/>
      <c r="S76" s="135" t="str">
        <f t="shared" si="0"/>
        <v>[selecteer]</v>
      </c>
      <c r="T76" s="135">
        <f t="shared" si="1"/>
        <v>0</v>
      </c>
      <c r="U76" s="136">
        <f t="shared" si="2"/>
        <v>0</v>
      </c>
      <c r="V76" s="173" t="b">
        <f t="shared" si="8"/>
        <v>0</v>
      </c>
      <c r="W76" s="173" t="b">
        <f t="shared" si="9"/>
        <v>0</v>
      </c>
      <c r="X76" s="173" t="b">
        <f t="shared" si="8"/>
        <v>0</v>
      </c>
      <c r="Y76" s="173" t="b">
        <f t="shared" si="8"/>
        <v>0</v>
      </c>
      <c r="Z76" s="173" t="b">
        <f t="shared" si="8"/>
        <v>0</v>
      </c>
      <c r="AA76" s="173" t="b">
        <f t="shared" si="8"/>
        <v>0</v>
      </c>
      <c r="AB76" s="173" t="b">
        <f t="shared" si="8"/>
        <v>0</v>
      </c>
      <c r="AC76" s="173" t="b">
        <f t="shared" si="8"/>
        <v>0</v>
      </c>
      <c r="AD76" s="173" t="b">
        <f t="shared" si="8"/>
        <v>0</v>
      </c>
      <c r="AE76" s="184">
        <f t="shared" si="8"/>
        <v>0</v>
      </c>
      <c r="AF76" s="238" t="b">
        <f t="shared" si="3"/>
        <v>0</v>
      </c>
      <c r="AG76" s="238" t="b">
        <f t="shared" si="4"/>
        <v>0</v>
      </c>
      <c r="AH76" s="240" t="b">
        <f t="shared" si="5"/>
        <v>0</v>
      </c>
    </row>
    <row r="77" spans="1:34" ht="57" x14ac:dyDescent="0.25">
      <c r="A77" s="13"/>
      <c r="B77" s="47"/>
      <c r="C77" s="121" t="s">
        <v>82</v>
      </c>
      <c r="D77" s="72" t="s">
        <v>509</v>
      </c>
      <c r="E77" s="150" t="s">
        <v>81</v>
      </c>
      <c r="F77" s="63"/>
      <c r="G77" s="63"/>
      <c r="H77" s="63" t="s">
        <v>15</v>
      </c>
      <c r="I77" s="63" t="s">
        <v>15</v>
      </c>
      <c r="J77" s="63" t="s">
        <v>15</v>
      </c>
      <c r="K77" s="62"/>
      <c r="L77" s="62"/>
      <c r="M77" s="62"/>
      <c r="N77" s="62"/>
      <c r="O77" s="110"/>
      <c r="P77" s="24"/>
      <c r="Q77" s="188" t="s">
        <v>77</v>
      </c>
      <c r="R77" s="137"/>
      <c r="S77" s="135" t="str">
        <f t="shared" si="0"/>
        <v>[selecteer]</v>
      </c>
      <c r="T77" s="135">
        <f t="shared" si="1"/>
        <v>0</v>
      </c>
      <c r="U77" s="136">
        <f t="shared" si="2"/>
        <v>0</v>
      </c>
      <c r="V77" s="173" t="b">
        <f t="shared" si="8"/>
        <v>0</v>
      </c>
      <c r="W77" s="173" t="b">
        <f t="shared" si="9"/>
        <v>0</v>
      </c>
      <c r="X77" s="173" t="b">
        <f t="shared" si="8"/>
        <v>0</v>
      </c>
      <c r="Y77" s="173" t="b">
        <f t="shared" si="8"/>
        <v>0</v>
      </c>
      <c r="Z77" s="173" t="b">
        <f t="shared" si="8"/>
        <v>0</v>
      </c>
      <c r="AA77" s="173" t="b">
        <f t="shared" si="8"/>
        <v>0</v>
      </c>
      <c r="AB77" s="173" t="b">
        <f t="shared" si="8"/>
        <v>0</v>
      </c>
      <c r="AC77" s="173" t="b">
        <f t="shared" si="8"/>
        <v>0</v>
      </c>
      <c r="AD77" s="173" t="b">
        <f t="shared" si="8"/>
        <v>0</v>
      </c>
      <c r="AE77" s="184">
        <f t="shared" si="8"/>
        <v>0</v>
      </c>
      <c r="AF77" s="238" t="b">
        <f t="shared" si="3"/>
        <v>0</v>
      </c>
      <c r="AG77" s="238" t="b">
        <f t="shared" si="4"/>
        <v>0</v>
      </c>
      <c r="AH77" s="240" t="b">
        <f t="shared" si="5"/>
        <v>0</v>
      </c>
    </row>
    <row r="78" spans="1:34" ht="43.5" thickBot="1" x14ac:dyDescent="0.3">
      <c r="A78" s="13"/>
      <c r="B78" s="47"/>
      <c r="C78" s="230" t="s">
        <v>82</v>
      </c>
      <c r="D78" s="231" t="s">
        <v>510</v>
      </c>
      <c r="E78" s="224" t="s">
        <v>85</v>
      </c>
      <c r="F78" s="225"/>
      <c r="G78" s="225"/>
      <c r="H78" s="225" t="s">
        <v>15</v>
      </c>
      <c r="I78" s="225" t="s">
        <v>15</v>
      </c>
      <c r="J78" s="225" t="s">
        <v>15</v>
      </c>
      <c r="K78" s="226"/>
      <c r="L78" s="226"/>
      <c r="M78" s="226"/>
      <c r="N78" s="226"/>
      <c r="O78" s="227"/>
      <c r="P78" s="24"/>
      <c r="Q78" s="190" t="s">
        <v>84</v>
      </c>
      <c r="R78" s="191"/>
      <c r="S78" s="192" t="str">
        <f t="shared" si="0"/>
        <v>[selecteer]</v>
      </c>
      <c r="T78" s="192">
        <f t="shared" si="1"/>
        <v>0</v>
      </c>
      <c r="U78" s="193">
        <f t="shared" si="2"/>
        <v>0</v>
      </c>
      <c r="V78" s="194" t="b">
        <f t="shared" si="8"/>
        <v>0</v>
      </c>
      <c r="W78" s="194" t="b">
        <f t="shared" si="9"/>
        <v>0</v>
      </c>
      <c r="X78" s="194" t="b">
        <f t="shared" si="8"/>
        <v>0</v>
      </c>
      <c r="Y78" s="194" t="b">
        <f t="shared" si="8"/>
        <v>0</v>
      </c>
      <c r="Z78" s="194" t="b">
        <f t="shared" si="8"/>
        <v>0</v>
      </c>
      <c r="AA78" s="194" t="b">
        <f t="shared" si="8"/>
        <v>0</v>
      </c>
      <c r="AB78" s="194" t="b">
        <f t="shared" si="8"/>
        <v>0</v>
      </c>
      <c r="AC78" s="194" t="b">
        <f t="shared" si="8"/>
        <v>0</v>
      </c>
      <c r="AD78" s="194" t="b">
        <f t="shared" si="8"/>
        <v>0</v>
      </c>
      <c r="AE78" s="195">
        <f t="shared" si="8"/>
        <v>0</v>
      </c>
      <c r="AF78" s="238" t="b">
        <f t="shared" si="3"/>
        <v>0</v>
      </c>
      <c r="AG78" s="238" t="b">
        <f t="shared" si="4"/>
        <v>0</v>
      </c>
      <c r="AH78" s="240" t="b">
        <f t="shared" si="5"/>
        <v>0</v>
      </c>
    </row>
    <row r="79" spans="1:34" ht="42.75" x14ac:dyDescent="0.25">
      <c r="A79" s="13"/>
      <c r="B79" s="47"/>
      <c r="C79" s="232" t="s">
        <v>609</v>
      </c>
      <c r="D79" s="233" t="s">
        <v>610</v>
      </c>
      <c r="E79" s="234" t="s">
        <v>615</v>
      </c>
      <c r="F79" s="221"/>
      <c r="G79" s="63"/>
      <c r="H79" s="221" t="s">
        <v>15</v>
      </c>
      <c r="I79" s="241" t="s">
        <v>15</v>
      </c>
      <c r="J79" s="63" t="s">
        <v>15</v>
      </c>
      <c r="K79" s="62"/>
      <c r="L79" s="62"/>
      <c r="M79" s="62"/>
      <c r="N79" s="62"/>
      <c r="O79" s="62"/>
      <c r="P79" s="243"/>
      <c r="Q79" s="220"/>
      <c r="R79" s="173"/>
      <c r="S79" s="222" t="str">
        <f>$C$12</f>
        <v>[selecteer]</v>
      </c>
      <c r="T79" s="222">
        <f>$C$13</f>
        <v>0</v>
      </c>
      <c r="U79" s="223">
        <f>$C$18</f>
        <v>0</v>
      </c>
      <c r="V79" s="173"/>
      <c r="W79" s="173"/>
      <c r="X79" s="173"/>
      <c r="Y79" s="173"/>
      <c r="Z79" s="173"/>
      <c r="AA79" s="173"/>
      <c r="AB79" s="173"/>
      <c r="AC79" s="173"/>
      <c r="AD79" s="173"/>
      <c r="AE79" s="184"/>
      <c r="AF79" s="238" t="b">
        <f t="shared" si="3"/>
        <v>0</v>
      </c>
      <c r="AG79" s="238" t="b">
        <f t="shared" si="4"/>
        <v>0</v>
      </c>
      <c r="AH79" s="240" t="b">
        <f t="shared" si="5"/>
        <v>0</v>
      </c>
    </row>
    <row r="80" spans="1:34" ht="43.5" thickBot="1" x14ac:dyDescent="0.3">
      <c r="A80" s="13"/>
      <c r="B80" s="47"/>
      <c r="C80" s="235" t="s">
        <v>609</v>
      </c>
      <c r="D80" s="236" t="s">
        <v>611</v>
      </c>
      <c r="E80" s="237" t="s">
        <v>616</v>
      </c>
      <c r="F80" s="228"/>
      <c r="G80" s="128"/>
      <c r="H80" s="228" t="s">
        <v>15</v>
      </c>
      <c r="I80" s="128" t="s">
        <v>15</v>
      </c>
      <c r="J80" s="128" t="s">
        <v>15</v>
      </c>
      <c r="K80" s="129"/>
      <c r="L80" s="129"/>
      <c r="M80" s="129"/>
      <c r="N80" s="129"/>
      <c r="O80" s="244"/>
      <c r="P80" s="24"/>
      <c r="Q80" s="220"/>
      <c r="R80" s="173"/>
      <c r="S80" s="222" t="str">
        <f>$C$12</f>
        <v>[selecteer]</v>
      </c>
      <c r="T80" s="222">
        <f>$C$13</f>
        <v>0</v>
      </c>
      <c r="U80" s="223">
        <f>$C$18</f>
        <v>0</v>
      </c>
      <c r="V80" s="173"/>
      <c r="W80" s="173"/>
      <c r="X80" s="173"/>
      <c r="Y80" s="173"/>
      <c r="Z80" s="173"/>
      <c r="AA80" s="173"/>
      <c r="AB80" s="173"/>
      <c r="AC80" s="173"/>
      <c r="AD80" s="173"/>
      <c r="AE80" s="184"/>
      <c r="AF80" s="238" t="b">
        <f t="shared" si="3"/>
        <v>0</v>
      </c>
      <c r="AG80" s="238" t="b">
        <f t="shared" si="4"/>
        <v>0</v>
      </c>
      <c r="AH80" s="240" t="b">
        <f t="shared" si="5"/>
        <v>0</v>
      </c>
    </row>
    <row r="81" spans="1:32" x14ac:dyDescent="0.15">
      <c r="A81" s="13"/>
      <c r="B81" s="47"/>
      <c r="C81" s="48" t="s">
        <v>6</v>
      </c>
      <c r="D81" s="49"/>
      <c r="E81" s="229"/>
      <c r="F81" s="49"/>
      <c r="G81" s="49"/>
      <c r="H81" s="47"/>
      <c r="I81" s="47"/>
      <c r="J81" s="52"/>
      <c r="K81" s="50"/>
      <c r="L81" s="50"/>
      <c r="M81" s="50"/>
      <c r="N81" s="50"/>
      <c r="O81" s="50"/>
      <c r="P81" s="30"/>
      <c r="Q81" s="6"/>
      <c r="R81" s="6"/>
      <c r="S81" s="6"/>
      <c r="T81" s="6"/>
      <c r="U81" s="6"/>
      <c r="V81" s="6"/>
      <c r="W81" s="6"/>
      <c r="X81" s="6"/>
      <c r="Y81" s="6"/>
      <c r="Z81" s="6"/>
      <c r="AA81" s="6"/>
      <c r="AB81" s="6"/>
      <c r="AC81" s="6"/>
      <c r="AD81" s="6"/>
      <c r="AE81" s="6"/>
      <c r="AF81" s="6"/>
    </row>
    <row r="82" spans="1:32" x14ac:dyDescent="0.25">
      <c r="A82" s="13"/>
      <c r="B82" s="48"/>
      <c r="C82" s="48"/>
      <c r="D82" s="49"/>
      <c r="E82" s="49"/>
      <c r="F82" s="49"/>
      <c r="G82" s="49"/>
      <c r="H82" s="47"/>
      <c r="I82" s="47"/>
      <c r="J82" s="52"/>
      <c r="K82" s="50"/>
      <c r="L82" s="50"/>
      <c r="M82" s="50"/>
      <c r="N82" s="50"/>
      <c r="O82" s="50"/>
      <c r="P82" s="30"/>
      <c r="Q82" s="6"/>
      <c r="R82" s="6"/>
      <c r="S82" s="6"/>
      <c r="T82" s="6"/>
      <c r="U82" s="6"/>
      <c r="V82" s="6"/>
      <c r="W82" s="6"/>
      <c r="X82" s="6"/>
      <c r="Y82" s="6"/>
      <c r="Z82" s="6"/>
      <c r="AA82" s="6"/>
      <c r="AB82" s="6"/>
      <c r="AC82" s="6"/>
      <c r="AD82" s="6"/>
      <c r="AE82" s="6"/>
      <c r="AF82" s="5"/>
    </row>
    <row r="83" spans="1:32" x14ac:dyDescent="0.25">
      <c r="A83" s="10"/>
      <c r="B83" s="19"/>
      <c r="C83" s="19"/>
      <c r="D83" s="22"/>
      <c r="E83" s="22"/>
      <c r="F83" s="22"/>
      <c r="G83" s="22"/>
      <c r="H83" s="13"/>
      <c r="I83" s="13"/>
      <c r="J83" s="53"/>
      <c r="K83" s="16"/>
      <c r="L83" s="16"/>
      <c r="M83" s="16"/>
      <c r="N83" s="16"/>
      <c r="O83" s="16"/>
      <c r="P83" s="30"/>
      <c r="Q83" s="6"/>
      <c r="R83" s="6"/>
      <c r="S83" s="6"/>
      <c r="T83" s="6"/>
      <c r="U83" s="6"/>
      <c r="V83" s="6"/>
      <c r="W83" s="6"/>
      <c r="X83" s="6"/>
      <c r="Y83" s="6"/>
      <c r="Z83" s="6"/>
      <c r="AA83" s="6"/>
      <c r="AB83" s="6"/>
      <c r="AC83" s="6"/>
      <c r="AD83" s="6"/>
      <c r="AE83" s="6"/>
      <c r="AF83" s="5"/>
    </row>
    <row r="84" spans="1:32" x14ac:dyDescent="0.25">
      <c r="A84" s="10"/>
      <c r="B84" s="33"/>
      <c r="C84" s="46"/>
      <c r="D84" s="46"/>
      <c r="E84" s="68"/>
      <c r="F84" s="49"/>
      <c r="G84" s="49"/>
      <c r="H84" s="47"/>
      <c r="I84" s="47"/>
      <c r="J84" s="52"/>
      <c r="K84" s="50"/>
      <c r="L84" s="50"/>
      <c r="M84" s="50"/>
      <c r="N84" s="50"/>
      <c r="O84" s="50"/>
      <c r="P84" s="30"/>
      <c r="Q84" s="6"/>
      <c r="R84" s="6"/>
      <c r="S84" s="6"/>
      <c r="T84" s="6"/>
      <c r="U84" s="6"/>
      <c r="V84" s="6"/>
      <c r="W84" s="6"/>
      <c r="X84" s="6"/>
      <c r="Y84" s="6"/>
      <c r="Z84" s="6"/>
      <c r="AA84" s="6"/>
      <c r="AB84" s="6"/>
      <c r="AC84" s="6"/>
      <c r="AD84" s="6"/>
      <c r="AE84" s="5"/>
      <c r="AF84" s="5"/>
    </row>
    <row r="85" spans="1:32" ht="102.75" x14ac:dyDescent="0.45">
      <c r="A85" s="10"/>
      <c r="B85" s="33"/>
      <c r="C85" s="57" t="s">
        <v>12</v>
      </c>
      <c r="D85" s="51"/>
      <c r="E85" s="51"/>
      <c r="F85" s="55" t="s">
        <v>596</v>
      </c>
      <c r="G85" s="54" t="s">
        <v>597</v>
      </c>
      <c r="H85" s="55" t="s">
        <v>599</v>
      </c>
      <c r="I85" s="55" t="s">
        <v>670</v>
      </c>
      <c r="J85" s="54" t="s">
        <v>600</v>
      </c>
      <c r="K85" s="54" t="s">
        <v>601</v>
      </c>
      <c r="L85" s="54" t="s">
        <v>33</v>
      </c>
      <c r="M85" s="54" t="s">
        <v>95</v>
      </c>
      <c r="N85" s="54" t="s">
        <v>114</v>
      </c>
      <c r="O85" s="54"/>
      <c r="P85" s="29"/>
      <c r="Q85" s="131"/>
      <c r="R85" s="131"/>
      <c r="S85" s="131"/>
      <c r="T85" s="5"/>
      <c r="U85" s="5"/>
      <c r="V85" s="5"/>
      <c r="W85" s="5"/>
      <c r="X85" s="5"/>
      <c r="Y85" s="5"/>
      <c r="Z85" s="5"/>
      <c r="AA85" s="5"/>
      <c r="AB85" s="5"/>
      <c r="AC85" s="5"/>
      <c r="AD85" s="5"/>
      <c r="AE85" s="5"/>
      <c r="AF85" s="5"/>
    </row>
    <row r="86" spans="1:32" ht="29.25" thickBot="1" x14ac:dyDescent="0.3">
      <c r="A86" s="10"/>
      <c r="B86" s="33"/>
      <c r="C86" s="46" t="s">
        <v>7</v>
      </c>
      <c r="D86" s="68" t="s">
        <v>662</v>
      </c>
      <c r="E86" s="68" t="s">
        <v>663</v>
      </c>
      <c r="F86" s="74" t="s">
        <v>26</v>
      </c>
      <c r="G86" s="75" t="s">
        <v>598</v>
      </c>
      <c r="H86" s="74" t="s">
        <v>27</v>
      </c>
      <c r="I86" s="74" t="s">
        <v>512</v>
      </c>
      <c r="J86" s="75" t="s">
        <v>513</v>
      </c>
      <c r="K86" s="75" t="s">
        <v>29</v>
      </c>
      <c r="L86" s="75" t="s">
        <v>32</v>
      </c>
      <c r="M86" s="75" t="s">
        <v>671</v>
      </c>
      <c r="N86" s="75" t="s">
        <v>30</v>
      </c>
      <c r="O86" s="75" t="s">
        <v>31</v>
      </c>
      <c r="P86" s="89" t="s">
        <v>25</v>
      </c>
      <c r="Q86" s="218" t="s">
        <v>18</v>
      </c>
      <c r="R86" s="179" t="s">
        <v>511</v>
      </c>
      <c r="S86" s="164" t="s">
        <v>1</v>
      </c>
      <c r="T86" s="164" t="s">
        <v>8</v>
      </c>
      <c r="U86" s="164" t="s">
        <v>16</v>
      </c>
      <c r="V86" s="164" t="s">
        <v>2</v>
      </c>
      <c r="W86" s="164" t="s">
        <v>3</v>
      </c>
      <c r="X86" s="164" t="s">
        <v>0</v>
      </c>
      <c r="Y86" s="164" t="s">
        <v>19</v>
      </c>
      <c r="Z86" s="164" t="s">
        <v>4</v>
      </c>
      <c r="AA86" s="164" t="s">
        <v>5</v>
      </c>
      <c r="AB86" s="164" t="s">
        <v>20</v>
      </c>
      <c r="AC86" s="164" t="s">
        <v>21</v>
      </c>
      <c r="AD86" s="164" t="s">
        <v>22</v>
      </c>
      <c r="AE86" s="164" t="s">
        <v>24</v>
      </c>
      <c r="AF86" s="5"/>
    </row>
    <row r="87" spans="1:32" x14ac:dyDescent="0.25">
      <c r="A87" s="10"/>
      <c r="B87" s="33"/>
      <c r="C87" s="299" t="s">
        <v>15</v>
      </c>
      <c r="D87" s="300" t="s">
        <v>474</v>
      </c>
      <c r="E87" s="296"/>
      <c r="F87" s="209"/>
      <c r="G87" s="210"/>
      <c r="H87" s="211" t="s">
        <v>15</v>
      </c>
      <c r="I87" s="212" t="s">
        <v>15</v>
      </c>
      <c r="J87" s="212" t="s">
        <v>15</v>
      </c>
      <c r="K87" s="210"/>
      <c r="L87" s="210"/>
      <c r="M87" s="210"/>
      <c r="N87" s="210"/>
      <c r="O87" s="213"/>
      <c r="P87" s="27"/>
      <c r="Q87" s="165" t="s">
        <v>530</v>
      </c>
      <c r="R87" s="166"/>
      <c r="S87" s="167" t="str">
        <f t="shared" ref="S87:S105" si="10">$C$12</f>
        <v>[selecteer]</v>
      </c>
      <c r="T87" s="167">
        <f t="shared" ref="T87:T105" si="11">$C$13</f>
        <v>0</v>
      </c>
      <c r="U87" s="168">
        <f t="shared" ref="U87:U105" si="12">$C$18</f>
        <v>0</v>
      </c>
      <c r="V87" s="169" t="b">
        <f t="shared" ref="V87:W137" si="13">V$43</f>
        <v>0</v>
      </c>
      <c r="W87" s="169" t="b">
        <f t="shared" ref="W87:W118" si="14">W$43</f>
        <v>0</v>
      </c>
      <c r="X87" s="169" t="b">
        <f t="shared" ref="X87:X137" si="15">X$43</f>
        <v>0</v>
      </c>
      <c r="Y87" s="169" t="b">
        <f t="shared" ref="Y87:Y137" si="16">Y$43</f>
        <v>0</v>
      </c>
      <c r="Z87" s="169" t="b">
        <f t="shared" ref="Z87:Z137" si="17">Z$43</f>
        <v>0</v>
      </c>
      <c r="AA87" s="169" t="b">
        <f t="shared" ref="AA87:AA137" si="18">AA$43</f>
        <v>0</v>
      </c>
      <c r="AB87" s="169" t="b">
        <f t="shared" ref="AB87:AB137" si="19">AB$43</f>
        <v>0</v>
      </c>
      <c r="AC87" s="169" t="b">
        <f t="shared" ref="AC87:AC137" si="20">AC$43</f>
        <v>0</v>
      </c>
      <c r="AD87" s="169" t="b">
        <f t="shared" ref="AD87:AD137" si="21">AD$43</f>
        <v>0</v>
      </c>
      <c r="AE87" s="170">
        <f>IF(OR(AanvulMaatregelenTabel[[#This Row],[Naam maatregel (Verplicht)]]&lt;&gt;"",AanvulMaatregelenTabel[[#This Row],[Algemene beschrijving (Verplicht)]]&lt;&gt;"",AanvulMaatregelenTabel[[#This Row],[SLA Thema]]&lt;&gt;""),1,"")</f>
        <v>1</v>
      </c>
      <c r="AF87" s="5"/>
    </row>
    <row r="88" spans="1:32" x14ac:dyDescent="0.25">
      <c r="A88" s="10"/>
      <c r="B88" s="33"/>
      <c r="C88" s="301" t="s">
        <v>15</v>
      </c>
      <c r="D88" s="302" t="s">
        <v>474</v>
      </c>
      <c r="E88" s="297"/>
      <c r="F88" s="102"/>
      <c r="G88" s="196"/>
      <c r="H88" s="197" t="s">
        <v>15</v>
      </c>
      <c r="I88" s="63" t="s">
        <v>15</v>
      </c>
      <c r="J88" s="63" t="s">
        <v>15</v>
      </c>
      <c r="K88" s="196"/>
      <c r="L88" s="196"/>
      <c r="M88" s="196"/>
      <c r="N88" s="196"/>
      <c r="O88" s="214"/>
      <c r="P88" s="27"/>
      <c r="Q88" s="171" t="s">
        <v>531</v>
      </c>
      <c r="R88" s="134"/>
      <c r="S88" s="135" t="str">
        <f t="shared" si="10"/>
        <v>[selecteer]</v>
      </c>
      <c r="T88" s="135">
        <f t="shared" si="11"/>
        <v>0</v>
      </c>
      <c r="U88" s="136">
        <f t="shared" si="12"/>
        <v>0</v>
      </c>
      <c r="V88" s="4" t="b">
        <f t="shared" si="13"/>
        <v>0</v>
      </c>
      <c r="W88" s="4" t="b">
        <f t="shared" si="14"/>
        <v>0</v>
      </c>
      <c r="X88" s="4" t="b">
        <f t="shared" si="15"/>
        <v>0</v>
      </c>
      <c r="Y88" s="4" t="b">
        <f t="shared" si="16"/>
        <v>0</v>
      </c>
      <c r="Z88" s="4" t="b">
        <f t="shared" si="17"/>
        <v>0</v>
      </c>
      <c r="AA88" s="4" t="b">
        <f t="shared" si="18"/>
        <v>0</v>
      </c>
      <c r="AB88" s="4" t="b">
        <f t="shared" si="19"/>
        <v>0</v>
      </c>
      <c r="AC88" s="4" t="b">
        <f t="shared" si="20"/>
        <v>0</v>
      </c>
      <c r="AD88" s="4" t="b">
        <f t="shared" si="21"/>
        <v>0</v>
      </c>
      <c r="AE88" s="172">
        <f>IF(OR(AanvulMaatregelenTabel[[#This Row],[Naam maatregel (Verplicht)]]&lt;&gt;"",AanvulMaatregelenTabel[[#This Row],[Algemene beschrijving (Verplicht)]]&lt;&gt;"",AanvulMaatregelenTabel[[#This Row],[SLA Thema]]&lt;&gt;""),1,"")</f>
        <v>1</v>
      </c>
      <c r="AF88" s="5"/>
    </row>
    <row r="89" spans="1:32" x14ac:dyDescent="0.25">
      <c r="A89" s="10"/>
      <c r="B89" s="33"/>
      <c r="C89" s="301" t="s">
        <v>15</v>
      </c>
      <c r="D89" s="302" t="s">
        <v>474</v>
      </c>
      <c r="E89" s="297"/>
      <c r="F89" s="102"/>
      <c r="G89" s="196"/>
      <c r="H89" s="197" t="s">
        <v>15</v>
      </c>
      <c r="I89" s="63" t="s">
        <v>15</v>
      </c>
      <c r="J89" s="63" t="s">
        <v>15</v>
      </c>
      <c r="K89" s="196"/>
      <c r="L89" s="196"/>
      <c r="M89" s="196"/>
      <c r="N89" s="196"/>
      <c r="O89" s="214"/>
      <c r="P89" s="27"/>
      <c r="Q89" s="171" t="s">
        <v>532</v>
      </c>
      <c r="R89" s="134"/>
      <c r="S89" s="135" t="str">
        <f t="shared" si="10"/>
        <v>[selecteer]</v>
      </c>
      <c r="T89" s="135">
        <f t="shared" si="11"/>
        <v>0</v>
      </c>
      <c r="U89" s="136">
        <f t="shared" si="12"/>
        <v>0</v>
      </c>
      <c r="V89" s="4" t="b">
        <f t="shared" si="13"/>
        <v>0</v>
      </c>
      <c r="W89" s="4" t="b">
        <f t="shared" si="14"/>
        <v>0</v>
      </c>
      <c r="X89" s="4" t="b">
        <f t="shared" si="15"/>
        <v>0</v>
      </c>
      <c r="Y89" s="4" t="b">
        <f t="shared" si="16"/>
        <v>0</v>
      </c>
      <c r="Z89" s="4" t="b">
        <f t="shared" si="17"/>
        <v>0</v>
      </c>
      <c r="AA89" s="4" t="b">
        <f t="shared" si="18"/>
        <v>0</v>
      </c>
      <c r="AB89" s="4" t="b">
        <f t="shared" si="19"/>
        <v>0</v>
      </c>
      <c r="AC89" s="4" t="b">
        <f t="shared" si="20"/>
        <v>0</v>
      </c>
      <c r="AD89" s="4" t="b">
        <f t="shared" si="21"/>
        <v>0</v>
      </c>
      <c r="AE89" s="172">
        <f>IF(OR(AanvulMaatregelenTabel[[#This Row],[Naam maatregel (Verplicht)]]&lt;&gt;"",AanvulMaatregelenTabel[[#This Row],[Algemene beschrijving (Verplicht)]]&lt;&gt;"",AanvulMaatregelenTabel[[#This Row],[SLA Thema]]&lt;&gt;""),1,"")</f>
        <v>1</v>
      </c>
      <c r="AF89" s="5"/>
    </row>
    <row r="90" spans="1:32" x14ac:dyDescent="0.25">
      <c r="A90" s="10"/>
      <c r="B90" s="33"/>
      <c r="C90" s="301" t="s">
        <v>15</v>
      </c>
      <c r="D90" s="302" t="s">
        <v>474</v>
      </c>
      <c r="E90" s="297"/>
      <c r="F90" s="102"/>
      <c r="G90" s="196"/>
      <c r="H90" s="197" t="s">
        <v>15</v>
      </c>
      <c r="I90" s="63" t="s">
        <v>15</v>
      </c>
      <c r="J90" s="63" t="s">
        <v>15</v>
      </c>
      <c r="K90" s="196"/>
      <c r="L90" s="196"/>
      <c r="M90" s="196"/>
      <c r="N90" s="196"/>
      <c r="O90" s="214"/>
      <c r="P90" s="27"/>
      <c r="Q90" s="171" t="s">
        <v>533</v>
      </c>
      <c r="R90" s="134"/>
      <c r="S90" s="135" t="str">
        <f t="shared" si="10"/>
        <v>[selecteer]</v>
      </c>
      <c r="T90" s="135">
        <f t="shared" si="11"/>
        <v>0</v>
      </c>
      <c r="U90" s="136">
        <f t="shared" si="12"/>
        <v>0</v>
      </c>
      <c r="V90" s="4" t="b">
        <f t="shared" si="13"/>
        <v>0</v>
      </c>
      <c r="W90" s="4" t="b">
        <f t="shared" si="14"/>
        <v>0</v>
      </c>
      <c r="X90" s="4" t="b">
        <f t="shared" si="15"/>
        <v>0</v>
      </c>
      <c r="Y90" s="4" t="b">
        <f t="shared" si="16"/>
        <v>0</v>
      </c>
      <c r="Z90" s="4" t="b">
        <f t="shared" si="17"/>
        <v>0</v>
      </c>
      <c r="AA90" s="4" t="b">
        <f t="shared" si="18"/>
        <v>0</v>
      </c>
      <c r="AB90" s="4" t="b">
        <f t="shared" si="19"/>
        <v>0</v>
      </c>
      <c r="AC90" s="4" t="b">
        <f t="shared" si="20"/>
        <v>0</v>
      </c>
      <c r="AD90" s="4" t="b">
        <f t="shared" si="21"/>
        <v>0</v>
      </c>
      <c r="AE90" s="172">
        <f>IF(OR(AanvulMaatregelenTabel[[#This Row],[Naam maatregel (Verplicht)]]&lt;&gt;"",AanvulMaatregelenTabel[[#This Row],[Algemene beschrijving (Verplicht)]]&lt;&gt;"",AanvulMaatregelenTabel[[#This Row],[SLA Thema]]&lt;&gt;""),1,"")</f>
        <v>1</v>
      </c>
      <c r="AF90" s="5"/>
    </row>
    <row r="91" spans="1:32" x14ac:dyDescent="0.25">
      <c r="A91" s="10"/>
      <c r="B91" s="33"/>
      <c r="C91" s="301" t="s">
        <v>15</v>
      </c>
      <c r="D91" s="302" t="s">
        <v>474</v>
      </c>
      <c r="E91" s="297"/>
      <c r="F91" s="102"/>
      <c r="G91" s="196"/>
      <c r="H91" s="197" t="s">
        <v>15</v>
      </c>
      <c r="I91" s="63" t="s">
        <v>15</v>
      </c>
      <c r="J91" s="63" t="s">
        <v>15</v>
      </c>
      <c r="K91" s="196"/>
      <c r="L91" s="196"/>
      <c r="M91" s="196"/>
      <c r="N91" s="196"/>
      <c r="O91" s="214"/>
      <c r="P91" s="27"/>
      <c r="Q91" s="171" t="s">
        <v>534</v>
      </c>
      <c r="R91" s="134"/>
      <c r="S91" s="135" t="str">
        <f t="shared" si="10"/>
        <v>[selecteer]</v>
      </c>
      <c r="T91" s="135">
        <f t="shared" si="11"/>
        <v>0</v>
      </c>
      <c r="U91" s="136">
        <f t="shared" si="12"/>
        <v>0</v>
      </c>
      <c r="V91" s="4" t="b">
        <f t="shared" si="13"/>
        <v>0</v>
      </c>
      <c r="W91" s="4" t="b">
        <f t="shared" si="14"/>
        <v>0</v>
      </c>
      <c r="X91" s="4" t="b">
        <f t="shared" si="15"/>
        <v>0</v>
      </c>
      <c r="Y91" s="4" t="b">
        <f t="shared" si="16"/>
        <v>0</v>
      </c>
      <c r="Z91" s="4" t="b">
        <f t="shared" si="17"/>
        <v>0</v>
      </c>
      <c r="AA91" s="4" t="b">
        <f t="shared" si="18"/>
        <v>0</v>
      </c>
      <c r="AB91" s="4" t="b">
        <f t="shared" si="19"/>
        <v>0</v>
      </c>
      <c r="AC91" s="4" t="b">
        <f t="shared" si="20"/>
        <v>0</v>
      </c>
      <c r="AD91" s="4" t="b">
        <f t="shared" si="21"/>
        <v>0</v>
      </c>
      <c r="AE91" s="172">
        <f>IF(OR(AanvulMaatregelenTabel[[#This Row],[Naam maatregel (Verplicht)]]&lt;&gt;"",AanvulMaatregelenTabel[[#This Row],[Algemene beschrijving (Verplicht)]]&lt;&gt;"",AanvulMaatregelenTabel[[#This Row],[SLA Thema]]&lt;&gt;""),1,"")</f>
        <v>1</v>
      </c>
      <c r="AF91" s="5"/>
    </row>
    <row r="92" spans="1:32" x14ac:dyDescent="0.25">
      <c r="A92" s="10"/>
      <c r="B92" s="33"/>
      <c r="C92" s="301" t="s">
        <v>15</v>
      </c>
      <c r="D92" s="302" t="s">
        <v>474</v>
      </c>
      <c r="E92" s="297"/>
      <c r="F92" s="102"/>
      <c r="G92" s="196"/>
      <c r="H92" s="197" t="s">
        <v>15</v>
      </c>
      <c r="I92" s="63" t="s">
        <v>15</v>
      </c>
      <c r="J92" s="63" t="s">
        <v>15</v>
      </c>
      <c r="K92" s="196"/>
      <c r="L92" s="196"/>
      <c r="M92" s="196"/>
      <c r="N92" s="196"/>
      <c r="O92" s="214"/>
      <c r="P92" s="27"/>
      <c r="Q92" s="171" t="s">
        <v>535</v>
      </c>
      <c r="R92" s="134"/>
      <c r="S92" s="135" t="str">
        <f t="shared" si="10"/>
        <v>[selecteer]</v>
      </c>
      <c r="T92" s="135">
        <f t="shared" si="11"/>
        <v>0</v>
      </c>
      <c r="U92" s="136">
        <f t="shared" si="12"/>
        <v>0</v>
      </c>
      <c r="V92" s="4" t="b">
        <f t="shared" si="13"/>
        <v>0</v>
      </c>
      <c r="W92" s="4" t="b">
        <f t="shared" si="14"/>
        <v>0</v>
      </c>
      <c r="X92" s="4" t="b">
        <f t="shared" si="15"/>
        <v>0</v>
      </c>
      <c r="Y92" s="4" t="b">
        <f t="shared" si="16"/>
        <v>0</v>
      </c>
      <c r="Z92" s="4" t="b">
        <f t="shared" si="17"/>
        <v>0</v>
      </c>
      <c r="AA92" s="4" t="b">
        <f t="shared" si="18"/>
        <v>0</v>
      </c>
      <c r="AB92" s="4" t="b">
        <f t="shared" si="19"/>
        <v>0</v>
      </c>
      <c r="AC92" s="4" t="b">
        <f t="shared" si="20"/>
        <v>0</v>
      </c>
      <c r="AD92" s="4" t="b">
        <f t="shared" si="21"/>
        <v>0</v>
      </c>
      <c r="AE92" s="172">
        <f>IF(OR(AanvulMaatregelenTabel[[#This Row],[Naam maatregel (Verplicht)]]&lt;&gt;"",AanvulMaatregelenTabel[[#This Row],[Algemene beschrijving (Verplicht)]]&lt;&gt;"",AanvulMaatregelenTabel[[#This Row],[SLA Thema]]&lt;&gt;""),1,"")</f>
        <v>1</v>
      </c>
      <c r="AF92" s="5"/>
    </row>
    <row r="93" spans="1:32" x14ac:dyDescent="0.25">
      <c r="A93" s="10"/>
      <c r="B93" s="33"/>
      <c r="C93" s="301" t="s">
        <v>15</v>
      </c>
      <c r="D93" s="302" t="s">
        <v>474</v>
      </c>
      <c r="E93" s="297"/>
      <c r="F93" s="102"/>
      <c r="G93" s="196"/>
      <c r="H93" s="197" t="s">
        <v>15</v>
      </c>
      <c r="I93" s="63" t="s">
        <v>15</v>
      </c>
      <c r="J93" s="63" t="s">
        <v>15</v>
      </c>
      <c r="K93" s="196"/>
      <c r="L93" s="196"/>
      <c r="M93" s="196"/>
      <c r="N93" s="196"/>
      <c r="O93" s="214"/>
      <c r="P93" s="27"/>
      <c r="Q93" s="171" t="s">
        <v>536</v>
      </c>
      <c r="R93" s="134"/>
      <c r="S93" s="135" t="str">
        <f t="shared" si="10"/>
        <v>[selecteer]</v>
      </c>
      <c r="T93" s="135">
        <f t="shared" si="11"/>
        <v>0</v>
      </c>
      <c r="U93" s="136">
        <f t="shared" si="12"/>
        <v>0</v>
      </c>
      <c r="V93" s="4" t="b">
        <f t="shared" si="13"/>
        <v>0</v>
      </c>
      <c r="W93" s="4" t="b">
        <f t="shared" si="14"/>
        <v>0</v>
      </c>
      <c r="X93" s="4" t="b">
        <f t="shared" si="15"/>
        <v>0</v>
      </c>
      <c r="Y93" s="4" t="b">
        <f t="shared" si="16"/>
        <v>0</v>
      </c>
      <c r="Z93" s="4" t="b">
        <f t="shared" si="17"/>
        <v>0</v>
      </c>
      <c r="AA93" s="4" t="b">
        <f t="shared" si="18"/>
        <v>0</v>
      </c>
      <c r="AB93" s="4" t="b">
        <f t="shared" si="19"/>
        <v>0</v>
      </c>
      <c r="AC93" s="4" t="b">
        <f t="shared" si="20"/>
        <v>0</v>
      </c>
      <c r="AD93" s="4" t="b">
        <f t="shared" si="21"/>
        <v>0</v>
      </c>
      <c r="AE93" s="172">
        <f>IF(OR(AanvulMaatregelenTabel[[#This Row],[Naam maatregel (Verplicht)]]&lt;&gt;"",AanvulMaatregelenTabel[[#This Row],[Algemene beschrijving (Verplicht)]]&lt;&gt;"",AanvulMaatregelenTabel[[#This Row],[SLA Thema]]&lt;&gt;""),1,"")</f>
        <v>1</v>
      </c>
      <c r="AF93" s="5"/>
    </row>
    <row r="94" spans="1:32" x14ac:dyDescent="0.25">
      <c r="A94" s="10"/>
      <c r="B94" s="33"/>
      <c r="C94" s="301" t="s">
        <v>15</v>
      </c>
      <c r="D94" s="302" t="s">
        <v>474</v>
      </c>
      <c r="E94" s="297"/>
      <c r="F94" s="102"/>
      <c r="G94" s="196"/>
      <c r="H94" s="197" t="s">
        <v>15</v>
      </c>
      <c r="I94" s="63" t="s">
        <v>15</v>
      </c>
      <c r="J94" s="63" t="s">
        <v>15</v>
      </c>
      <c r="K94" s="196"/>
      <c r="L94" s="196"/>
      <c r="M94" s="196"/>
      <c r="N94" s="196"/>
      <c r="O94" s="215"/>
      <c r="P94" s="27"/>
      <c r="Q94" s="171" t="s">
        <v>537</v>
      </c>
      <c r="R94" s="134"/>
      <c r="S94" s="135" t="str">
        <f t="shared" si="10"/>
        <v>[selecteer]</v>
      </c>
      <c r="T94" s="135">
        <f t="shared" si="11"/>
        <v>0</v>
      </c>
      <c r="U94" s="136">
        <f t="shared" si="12"/>
        <v>0</v>
      </c>
      <c r="V94" s="4" t="b">
        <f t="shared" si="13"/>
        <v>0</v>
      </c>
      <c r="W94" s="4" t="b">
        <f t="shared" si="14"/>
        <v>0</v>
      </c>
      <c r="X94" s="4" t="b">
        <f t="shared" si="15"/>
        <v>0</v>
      </c>
      <c r="Y94" s="4" t="b">
        <f t="shared" si="16"/>
        <v>0</v>
      </c>
      <c r="Z94" s="4" t="b">
        <f t="shared" si="17"/>
        <v>0</v>
      </c>
      <c r="AA94" s="4" t="b">
        <f t="shared" si="18"/>
        <v>0</v>
      </c>
      <c r="AB94" s="4" t="b">
        <f t="shared" si="19"/>
        <v>0</v>
      </c>
      <c r="AC94" s="4" t="b">
        <f t="shared" si="20"/>
        <v>0</v>
      </c>
      <c r="AD94" s="4" t="b">
        <f t="shared" si="21"/>
        <v>0</v>
      </c>
      <c r="AE94" s="172">
        <f>IF(OR(AanvulMaatregelenTabel[[#This Row],[Naam maatregel (Verplicht)]]&lt;&gt;"",AanvulMaatregelenTabel[[#This Row],[Algemene beschrijving (Verplicht)]]&lt;&gt;"",AanvulMaatregelenTabel[[#This Row],[SLA Thema]]&lt;&gt;""),1,"")</f>
        <v>1</v>
      </c>
      <c r="AF94" s="5"/>
    </row>
    <row r="95" spans="1:32" x14ac:dyDescent="0.25">
      <c r="A95" s="10"/>
      <c r="B95" s="33"/>
      <c r="C95" s="301" t="s">
        <v>15</v>
      </c>
      <c r="D95" s="302" t="s">
        <v>474</v>
      </c>
      <c r="E95" s="297"/>
      <c r="F95" s="102"/>
      <c r="G95" s="196"/>
      <c r="H95" s="197" t="s">
        <v>15</v>
      </c>
      <c r="I95" s="63" t="s">
        <v>15</v>
      </c>
      <c r="J95" s="63" t="s">
        <v>15</v>
      </c>
      <c r="K95" s="196"/>
      <c r="L95" s="196"/>
      <c r="M95" s="196"/>
      <c r="N95" s="196"/>
      <c r="O95" s="215"/>
      <c r="P95" s="27"/>
      <c r="Q95" s="171" t="s">
        <v>538</v>
      </c>
      <c r="R95" s="134"/>
      <c r="S95" s="135" t="str">
        <f t="shared" si="10"/>
        <v>[selecteer]</v>
      </c>
      <c r="T95" s="135">
        <f t="shared" si="11"/>
        <v>0</v>
      </c>
      <c r="U95" s="136">
        <f t="shared" si="12"/>
        <v>0</v>
      </c>
      <c r="V95" s="4" t="b">
        <f t="shared" si="13"/>
        <v>0</v>
      </c>
      <c r="W95" s="4" t="b">
        <f t="shared" si="14"/>
        <v>0</v>
      </c>
      <c r="X95" s="4" t="b">
        <f t="shared" si="15"/>
        <v>0</v>
      </c>
      <c r="Y95" s="4" t="b">
        <f t="shared" si="16"/>
        <v>0</v>
      </c>
      <c r="Z95" s="4" t="b">
        <f t="shared" si="17"/>
        <v>0</v>
      </c>
      <c r="AA95" s="4" t="b">
        <f t="shared" si="18"/>
        <v>0</v>
      </c>
      <c r="AB95" s="4" t="b">
        <f t="shared" si="19"/>
        <v>0</v>
      </c>
      <c r="AC95" s="4" t="b">
        <f t="shared" si="20"/>
        <v>0</v>
      </c>
      <c r="AD95" s="4" t="b">
        <f t="shared" si="21"/>
        <v>0</v>
      </c>
      <c r="AE95" s="172">
        <f>IF(OR(AanvulMaatregelenTabel[[#This Row],[Naam maatregel (Verplicht)]]&lt;&gt;"",AanvulMaatregelenTabel[[#This Row],[Algemene beschrijving (Verplicht)]]&lt;&gt;"",AanvulMaatregelenTabel[[#This Row],[SLA Thema]]&lt;&gt;""),1,"")</f>
        <v>1</v>
      </c>
      <c r="AF95" s="5"/>
    </row>
    <row r="96" spans="1:32" x14ac:dyDescent="0.25">
      <c r="A96" s="10"/>
      <c r="B96" s="33"/>
      <c r="C96" s="301" t="s">
        <v>15</v>
      </c>
      <c r="D96" s="302" t="s">
        <v>474</v>
      </c>
      <c r="E96" s="297"/>
      <c r="F96" s="102"/>
      <c r="G96" s="196"/>
      <c r="H96" s="197" t="s">
        <v>15</v>
      </c>
      <c r="I96" s="63" t="s">
        <v>15</v>
      </c>
      <c r="J96" s="63" t="s">
        <v>15</v>
      </c>
      <c r="K96" s="196"/>
      <c r="L96" s="196"/>
      <c r="M96" s="196"/>
      <c r="N96" s="196"/>
      <c r="O96" s="215"/>
      <c r="P96" s="27"/>
      <c r="Q96" s="171" t="s">
        <v>539</v>
      </c>
      <c r="R96" s="134"/>
      <c r="S96" s="135" t="str">
        <f t="shared" si="10"/>
        <v>[selecteer]</v>
      </c>
      <c r="T96" s="135">
        <f t="shared" si="11"/>
        <v>0</v>
      </c>
      <c r="U96" s="136">
        <f t="shared" si="12"/>
        <v>0</v>
      </c>
      <c r="V96" s="4" t="b">
        <f t="shared" si="13"/>
        <v>0</v>
      </c>
      <c r="W96" s="4" t="b">
        <f t="shared" si="14"/>
        <v>0</v>
      </c>
      <c r="X96" s="4" t="b">
        <f t="shared" si="15"/>
        <v>0</v>
      </c>
      <c r="Y96" s="4" t="b">
        <f t="shared" si="16"/>
        <v>0</v>
      </c>
      <c r="Z96" s="4" t="b">
        <f t="shared" si="17"/>
        <v>0</v>
      </c>
      <c r="AA96" s="4" t="b">
        <f t="shared" si="18"/>
        <v>0</v>
      </c>
      <c r="AB96" s="4" t="b">
        <f t="shared" si="19"/>
        <v>0</v>
      </c>
      <c r="AC96" s="4" t="b">
        <f t="shared" si="20"/>
        <v>0</v>
      </c>
      <c r="AD96" s="4" t="b">
        <f t="shared" si="21"/>
        <v>0</v>
      </c>
      <c r="AE96" s="172">
        <f>IF(OR(AanvulMaatregelenTabel[[#This Row],[Naam maatregel (Verplicht)]]&lt;&gt;"",AanvulMaatregelenTabel[[#This Row],[Algemene beschrijving (Verplicht)]]&lt;&gt;"",AanvulMaatregelenTabel[[#This Row],[SLA Thema]]&lt;&gt;""),1,"")</f>
        <v>1</v>
      </c>
      <c r="AF96" s="5"/>
    </row>
    <row r="97" spans="1:32" x14ac:dyDescent="0.25">
      <c r="A97" s="10"/>
      <c r="B97" s="33"/>
      <c r="C97" s="301" t="s">
        <v>15</v>
      </c>
      <c r="D97" s="302" t="s">
        <v>474</v>
      </c>
      <c r="E97" s="297"/>
      <c r="F97" s="102"/>
      <c r="G97" s="196"/>
      <c r="H97" s="197" t="s">
        <v>15</v>
      </c>
      <c r="I97" s="63" t="s">
        <v>15</v>
      </c>
      <c r="J97" s="63" t="s">
        <v>15</v>
      </c>
      <c r="K97" s="196"/>
      <c r="L97" s="196"/>
      <c r="M97" s="196"/>
      <c r="N97" s="196"/>
      <c r="O97" s="215"/>
      <c r="P97" s="27"/>
      <c r="Q97" s="171" t="s">
        <v>540</v>
      </c>
      <c r="R97" s="134"/>
      <c r="S97" s="135" t="str">
        <f t="shared" si="10"/>
        <v>[selecteer]</v>
      </c>
      <c r="T97" s="135">
        <f t="shared" si="11"/>
        <v>0</v>
      </c>
      <c r="U97" s="136">
        <f t="shared" si="12"/>
        <v>0</v>
      </c>
      <c r="V97" s="4" t="b">
        <f t="shared" si="13"/>
        <v>0</v>
      </c>
      <c r="W97" s="4" t="b">
        <f t="shared" si="14"/>
        <v>0</v>
      </c>
      <c r="X97" s="4" t="b">
        <f t="shared" si="15"/>
        <v>0</v>
      </c>
      <c r="Y97" s="4" t="b">
        <f t="shared" si="16"/>
        <v>0</v>
      </c>
      <c r="Z97" s="4" t="b">
        <f t="shared" si="17"/>
        <v>0</v>
      </c>
      <c r="AA97" s="4" t="b">
        <f t="shared" si="18"/>
        <v>0</v>
      </c>
      <c r="AB97" s="4" t="b">
        <f t="shared" si="19"/>
        <v>0</v>
      </c>
      <c r="AC97" s="4" t="b">
        <f t="shared" si="20"/>
        <v>0</v>
      </c>
      <c r="AD97" s="4" t="b">
        <f t="shared" si="21"/>
        <v>0</v>
      </c>
      <c r="AE97" s="172">
        <f>IF(OR(AanvulMaatregelenTabel[[#This Row],[Naam maatregel (Verplicht)]]&lt;&gt;"",AanvulMaatregelenTabel[[#This Row],[Algemene beschrijving (Verplicht)]]&lt;&gt;"",AanvulMaatregelenTabel[[#This Row],[SLA Thema]]&lt;&gt;""),1,"")</f>
        <v>1</v>
      </c>
      <c r="AF97" s="5"/>
    </row>
    <row r="98" spans="1:32" x14ac:dyDescent="0.25">
      <c r="A98" s="10"/>
      <c r="B98" s="33"/>
      <c r="C98" s="301" t="s">
        <v>15</v>
      </c>
      <c r="D98" s="302" t="s">
        <v>474</v>
      </c>
      <c r="E98" s="297"/>
      <c r="F98" s="102"/>
      <c r="G98" s="196"/>
      <c r="H98" s="197" t="s">
        <v>15</v>
      </c>
      <c r="I98" s="63" t="s">
        <v>15</v>
      </c>
      <c r="J98" s="63" t="s">
        <v>15</v>
      </c>
      <c r="K98" s="196"/>
      <c r="L98" s="196"/>
      <c r="M98" s="196"/>
      <c r="N98" s="196"/>
      <c r="O98" s="215"/>
      <c r="P98" s="27"/>
      <c r="Q98" s="171" t="s">
        <v>541</v>
      </c>
      <c r="R98" s="134"/>
      <c r="S98" s="135" t="str">
        <f t="shared" si="10"/>
        <v>[selecteer]</v>
      </c>
      <c r="T98" s="135">
        <f t="shared" si="11"/>
        <v>0</v>
      </c>
      <c r="U98" s="136">
        <f t="shared" si="12"/>
        <v>0</v>
      </c>
      <c r="V98" s="4" t="b">
        <f t="shared" si="13"/>
        <v>0</v>
      </c>
      <c r="W98" s="4" t="b">
        <f t="shared" si="14"/>
        <v>0</v>
      </c>
      <c r="X98" s="4" t="b">
        <f t="shared" si="15"/>
        <v>0</v>
      </c>
      <c r="Y98" s="4" t="b">
        <f t="shared" si="16"/>
        <v>0</v>
      </c>
      <c r="Z98" s="4" t="b">
        <f t="shared" si="17"/>
        <v>0</v>
      </c>
      <c r="AA98" s="4" t="b">
        <f t="shared" si="18"/>
        <v>0</v>
      </c>
      <c r="AB98" s="4" t="b">
        <f t="shared" si="19"/>
        <v>0</v>
      </c>
      <c r="AC98" s="4" t="b">
        <f t="shared" si="20"/>
        <v>0</v>
      </c>
      <c r="AD98" s="4" t="b">
        <f t="shared" si="21"/>
        <v>0</v>
      </c>
      <c r="AE98" s="172">
        <f>IF(OR(AanvulMaatregelenTabel[[#This Row],[Naam maatregel (Verplicht)]]&lt;&gt;"",AanvulMaatregelenTabel[[#This Row],[Algemene beschrijving (Verplicht)]]&lt;&gt;"",AanvulMaatregelenTabel[[#This Row],[SLA Thema]]&lt;&gt;""),1,"")</f>
        <v>1</v>
      </c>
      <c r="AF98" s="5"/>
    </row>
    <row r="99" spans="1:32" x14ac:dyDescent="0.25">
      <c r="A99" s="10"/>
      <c r="B99" s="33"/>
      <c r="C99" s="301" t="s">
        <v>15</v>
      </c>
      <c r="D99" s="302" t="s">
        <v>474</v>
      </c>
      <c r="E99" s="297"/>
      <c r="F99" s="102"/>
      <c r="G99" s="196"/>
      <c r="H99" s="197" t="s">
        <v>15</v>
      </c>
      <c r="I99" s="63" t="s">
        <v>15</v>
      </c>
      <c r="J99" s="63" t="s">
        <v>15</v>
      </c>
      <c r="K99" s="196"/>
      <c r="L99" s="196"/>
      <c r="M99" s="196"/>
      <c r="N99" s="196"/>
      <c r="O99" s="215"/>
      <c r="P99" s="27"/>
      <c r="Q99" s="171" t="s">
        <v>542</v>
      </c>
      <c r="R99" s="134"/>
      <c r="S99" s="135" t="str">
        <f t="shared" si="10"/>
        <v>[selecteer]</v>
      </c>
      <c r="T99" s="135">
        <f t="shared" si="11"/>
        <v>0</v>
      </c>
      <c r="U99" s="136">
        <f t="shared" si="12"/>
        <v>0</v>
      </c>
      <c r="V99" s="4" t="b">
        <f t="shared" si="13"/>
        <v>0</v>
      </c>
      <c r="W99" s="4" t="b">
        <f t="shared" si="14"/>
        <v>0</v>
      </c>
      <c r="X99" s="4" t="b">
        <f t="shared" si="15"/>
        <v>0</v>
      </c>
      <c r="Y99" s="4" t="b">
        <f t="shared" si="16"/>
        <v>0</v>
      </c>
      <c r="Z99" s="4" t="b">
        <f t="shared" si="17"/>
        <v>0</v>
      </c>
      <c r="AA99" s="4" t="b">
        <f t="shared" si="18"/>
        <v>0</v>
      </c>
      <c r="AB99" s="4" t="b">
        <f t="shared" si="19"/>
        <v>0</v>
      </c>
      <c r="AC99" s="4" t="b">
        <f t="shared" si="20"/>
        <v>0</v>
      </c>
      <c r="AD99" s="4" t="b">
        <f t="shared" si="21"/>
        <v>0</v>
      </c>
      <c r="AE99" s="172">
        <f>IF(OR(AanvulMaatregelenTabel[[#This Row],[Naam maatregel (Verplicht)]]&lt;&gt;"",AanvulMaatregelenTabel[[#This Row],[Algemene beschrijving (Verplicht)]]&lt;&gt;"",AanvulMaatregelenTabel[[#This Row],[SLA Thema]]&lt;&gt;""),1,"")</f>
        <v>1</v>
      </c>
      <c r="AF99" s="5"/>
    </row>
    <row r="100" spans="1:32" x14ac:dyDescent="0.25">
      <c r="A100" s="10"/>
      <c r="B100" s="33"/>
      <c r="C100" s="301" t="s">
        <v>15</v>
      </c>
      <c r="D100" s="302" t="s">
        <v>474</v>
      </c>
      <c r="E100" s="297"/>
      <c r="F100" s="102"/>
      <c r="G100" s="196"/>
      <c r="H100" s="197" t="s">
        <v>15</v>
      </c>
      <c r="I100" s="63" t="s">
        <v>15</v>
      </c>
      <c r="J100" s="63" t="s">
        <v>15</v>
      </c>
      <c r="K100" s="196"/>
      <c r="L100" s="196"/>
      <c r="M100" s="196"/>
      <c r="N100" s="196"/>
      <c r="O100" s="215"/>
      <c r="P100" s="27"/>
      <c r="Q100" s="171" t="s">
        <v>543</v>
      </c>
      <c r="R100" s="134"/>
      <c r="S100" s="135" t="str">
        <f t="shared" si="10"/>
        <v>[selecteer]</v>
      </c>
      <c r="T100" s="135">
        <f t="shared" si="11"/>
        <v>0</v>
      </c>
      <c r="U100" s="136">
        <f t="shared" si="12"/>
        <v>0</v>
      </c>
      <c r="V100" s="4" t="b">
        <f t="shared" si="13"/>
        <v>0</v>
      </c>
      <c r="W100" s="4" t="b">
        <f t="shared" si="14"/>
        <v>0</v>
      </c>
      <c r="X100" s="4" t="b">
        <f t="shared" si="15"/>
        <v>0</v>
      </c>
      <c r="Y100" s="4" t="b">
        <f t="shared" si="16"/>
        <v>0</v>
      </c>
      <c r="Z100" s="4" t="b">
        <f t="shared" si="17"/>
        <v>0</v>
      </c>
      <c r="AA100" s="4" t="b">
        <f t="shared" si="18"/>
        <v>0</v>
      </c>
      <c r="AB100" s="4" t="b">
        <f t="shared" si="19"/>
        <v>0</v>
      </c>
      <c r="AC100" s="4" t="b">
        <f t="shared" si="20"/>
        <v>0</v>
      </c>
      <c r="AD100" s="4" t="b">
        <f t="shared" si="21"/>
        <v>0</v>
      </c>
      <c r="AE100" s="172">
        <f>IF(OR(AanvulMaatregelenTabel[[#This Row],[Naam maatregel (Verplicht)]]&lt;&gt;"",AanvulMaatregelenTabel[[#This Row],[Algemene beschrijving (Verplicht)]]&lt;&gt;"",AanvulMaatregelenTabel[[#This Row],[SLA Thema]]&lt;&gt;""),1,"")</f>
        <v>1</v>
      </c>
      <c r="AF100" s="5"/>
    </row>
    <row r="101" spans="1:32" x14ac:dyDescent="0.25">
      <c r="A101" s="10"/>
      <c r="B101" s="33"/>
      <c r="C101" s="301" t="s">
        <v>15</v>
      </c>
      <c r="D101" s="302" t="s">
        <v>474</v>
      </c>
      <c r="E101" s="297"/>
      <c r="F101" s="102"/>
      <c r="G101" s="196"/>
      <c r="H101" s="197" t="s">
        <v>15</v>
      </c>
      <c r="I101" s="63" t="s">
        <v>15</v>
      </c>
      <c r="J101" s="63" t="s">
        <v>15</v>
      </c>
      <c r="K101" s="196"/>
      <c r="L101" s="196"/>
      <c r="M101" s="196"/>
      <c r="N101" s="196"/>
      <c r="O101" s="215"/>
      <c r="P101" s="27"/>
      <c r="Q101" s="171" t="s">
        <v>544</v>
      </c>
      <c r="R101" s="134"/>
      <c r="S101" s="135" t="str">
        <f t="shared" si="10"/>
        <v>[selecteer]</v>
      </c>
      <c r="T101" s="135">
        <f t="shared" si="11"/>
        <v>0</v>
      </c>
      <c r="U101" s="136">
        <f t="shared" si="12"/>
        <v>0</v>
      </c>
      <c r="V101" s="4" t="b">
        <f t="shared" si="13"/>
        <v>0</v>
      </c>
      <c r="W101" s="4" t="b">
        <f t="shared" si="14"/>
        <v>0</v>
      </c>
      <c r="X101" s="4" t="b">
        <f t="shared" si="15"/>
        <v>0</v>
      </c>
      <c r="Y101" s="4" t="b">
        <f t="shared" si="16"/>
        <v>0</v>
      </c>
      <c r="Z101" s="4" t="b">
        <f t="shared" si="17"/>
        <v>0</v>
      </c>
      <c r="AA101" s="4" t="b">
        <f t="shared" si="18"/>
        <v>0</v>
      </c>
      <c r="AB101" s="4" t="b">
        <f t="shared" si="19"/>
        <v>0</v>
      </c>
      <c r="AC101" s="4" t="b">
        <f t="shared" si="20"/>
        <v>0</v>
      </c>
      <c r="AD101" s="4" t="b">
        <f t="shared" si="21"/>
        <v>0</v>
      </c>
      <c r="AE101" s="172">
        <f>IF(OR(AanvulMaatregelenTabel[[#This Row],[Naam maatregel (Verplicht)]]&lt;&gt;"",AanvulMaatregelenTabel[[#This Row],[Algemene beschrijving (Verplicht)]]&lt;&gt;"",AanvulMaatregelenTabel[[#This Row],[SLA Thema]]&lt;&gt;""),1,"")</f>
        <v>1</v>
      </c>
      <c r="AF101" s="5"/>
    </row>
    <row r="102" spans="1:32" x14ac:dyDescent="0.25">
      <c r="A102" s="10"/>
      <c r="B102" s="33"/>
      <c r="C102" s="301" t="s">
        <v>15</v>
      </c>
      <c r="D102" s="302" t="s">
        <v>474</v>
      </c>
      <c r="E102" s="297"/>
      <c r="F102" s="102"/>
      <c r="G102" s="196"/>
      <c r="H102" s="197" t="s">
        <v>15</v>
      </c>
      <c r="I102" s="63" t="s">
        <v>15</v>
      </c>
      <c r="J102" s="63" t="s">
        <v>15</v>
      </c>
      <c r="K102" s="196"/>
      <c r="L102" s="196"/>
      <c r="M102" s="196"/>
      <c r="N102" s="196"/>
      <c r="O102" s="215"/>
      <c r="P102" s="27"/>
      <c r="Q102" s="171" t="s">
        <v>545</v>
      </c>
      <c r="R102" s="134"/>
      <c r="S102" s="135" t="str">
        <f t="shared" si="10"/>
        <v>[selecteer]</v>
      </c>
      <c r="T102" s="135">
        <f t="shared" si="11"/>
        <v>0</v>
      </c>
      <c r="U102" s="136">
        <f t="shared" si="12"/>
        <v>0</v>
      </c>
      <c r="V102" s="4" t="b">
        <f t="shared" si="13"/>
        <v>0</v>
      </c>
      <c r="W102" s="4" t="b">
        <f t="shared" si="14"/>
        <v>0</v>
      </c>
      <c r="X102" s="4" t="b">
        <f t="shared" si="15"/>
        <v>0</v>
      </c>
      <c r="Y102" s="4" t="b">
        <f t="shared" si="16"/>
        <v>0</v>
      </c>
      <c r="Z102" s="4" t="b">
        <f t="shared" si="17"/>
        <v>0</v>
      </c>
      <c r="AA102" s="4" t="b">
        <f t="shared" si="18"/>
        <v>0</v>
      </c>
      <c r="AB102" s="4" t="b">
        <f t="shared" si="19"/>
        <v>0</v>
      </c>
      <c r="AC102" s="4" t="b">
        <f t="shared" si="20"/>
        <v>0</v>
      </c>
      <c r="AD102" s="4" t="b">
        <f t="shared" si="21"/>
        <v>0</v>
      </c>
      <c r="AE102" s="172">
        <f>IF(OR(AanvulMaatregelenTabel[[#This Row],[Naam maatregel (Verplicht)]]&lt;&gt;"",AanvulMaatregelenTabel[[#This Row],[Algemene beschrijving (Verplicht)]]&lt;&gt;"",AanvulMaatregelenTabel[[#This Row],[SLA Thema]]&lt;&gt;""),1,"")</f>
        <v>1</v>
      </c>
      <c r="AF102" s="5"/>
    </row>
    <row r="103" spans="1:32" x14ac:dyDescent="0.25">
      <c r="A103" s="10"/>
      <c r="B103" s="33"/>
      <c r="C103" s="301" t="s">
        <v>15</v>
      </c>
      <c r="D103" s="302" t="s">
        <v>474</v>
      </c>
      <c r="E103" s="297"/>
      <c r="F103" s="102"/>
      <c r="G103" s="196"/>
      <c r="H103" s="197" t="s">
        <v>15</v>
      </c>
      <c r="I103" s="63" t="s">
        <v>15</v>
      </c>
      <c r="J103" s="63" t="s">
        <v>15</v>
      </c>
      <c r="K103" s="196"/>
      <c r="L103" s="196"/>
      <c r="M103" s="196"/>
      <c r="N103" s="196"/>
      <c r="O103" s="215"/>
      <c r="P103" s="27"/>
      <c r="Q103" s="171" t="s">
        <v>546</v>
      </c>
      <c r="R103" s="134"/>
      <c r="S103" s="135" t="str">
        <f t="shared" si="10"/>
        <v>[selecteer]</v>
      </c>
      <c r="T103" s="135">
        <f t="shared" si="11"/>
        <v>0</v>
      </c>
      <c r="U103" s="136">
        <f t="shared" si="12"/>
        <v>0</v>
      </c>
      <c r="V103" s="4" t="b">
        <f t="shared" si="13"/>
        <v>0</v>
      </c>
      <c r="W103" s="4" t="b">
        <f t="shared" si="14"/>
        <v>0</v>
      </c>
      <c r="X103" s="4" t="b">
        <f t="shared" si="15"/>
        <v>0</v>
      </c>
      <c r="Y103" s="4" t="b">
        <f t="shared" si="16"/>
        <v>0</v>
      </c>
      <c r="Z103" s="4" t="b">
        <f t="shared" si="17"/>
        <v>0</v>
      </c>
      <c r="AA103" s="4" t="b">
        <f t="shared" si="18"/>
        <v>0</v>
      </c>
      <c r="AB103" s="4" t="b">
        <f t="shared" si="19"/>
        <v>0</v>
      </c>
      <c r="AC103" s="4" t="b">
        <f t="shared" si="20"/>
        <v>0</v>
      </c>
      <c r="AD103" s="4" t="b">
        <f t="shared" si="21"/>
        <v>0</v>
      </c>
      <c r="AE103" s="172">
        <f>IF(OR(AanvulMaatregelenTabel[[#This Row],[Naam maatregel (Verplicht)]]&lt;&gt;"",AanvulMaatregelenTabel[[#This Row],[Algemene beschrijving (Verplicht)]]&lt;&gt;"",AanvulMaatregelenTabel[[#This Row],[SLA Thema]]&lt;&gt;""),1,"")</f>
        <v>1</v>
      </c>
      <c r="AF103" s="5"/>
    </row>
    <row r="104" spans="1:32" x14ac:dyDescent="0.25">
      <c r="A104" s="10"/>
      <c r="B104" s="33"/>
      <c r="C104" s="301" t="s">
        <v>15</v>
      </c>
      <c r="D104" s="302" t="s">
        <v>474</v>
      </c>
      <c r="E104" s="297"/>
      <c r="F104" s="102"/>
      <c r="G104" s="196"/>
      <c r="H104" s="197" t="s">
        <v>15</v>
      </c>
      <c r="I104" s="63" t="s">
        <v>15</v>
      </c>
      <c r="J104" s="63" t="s">
        <v>15</v>
      </c>
      <c r="K104" s="196"/>
      <c r="L104" s="196"/>
      <c r="M104" s="196"/>
      <c r="N104" s="196"/>
      <c r="O104" s="215"/>
      <c r="P104" s="27"/>
      <c r="Q104" s="171" t="s">
        <v>547</v>
      </c>
      <c r="R104" s="134"/>
      <c r="S104" s="135" t="str">
        <f t="shared" si="10"/>
        <v>[selecteer]</v>
      </c>
      <c r="T104" s="135">
        <f t="shared" si="11"/>
        <v>0</v>
      </c>
      <c r="U104" s="136">
        <f t="shared" si="12"/>
        <v>0</v>
      </c>
      <c r="V104" s="4" t="b">
        <f t="shared" si="13"/>
        <v>0</v>
      </c>
      <c r="W104" s="4" t="b">
        <f t="shared" si="14"/>
        <v>0</v>
      </c>
      <c r="X104" s="4" t="b">
        <f t="shared" si="15"/>
        <v>0</v>
      </c>
      <c r="Y104" s="4" t="b">
        <f t="shared" si="16"/>
        <v>0</v>
      </c>
      <c r="Z104" s="4" t="b">
        <f t="shared" si="17"/>
        <v>0</v>
      </c>
      <c r="AA104" s="4" t="b">
        <f t="shared" si="18"/>
        <v>0</v>
      </c>
      <c r="AB104" s="4" t="b">
        <f t="shared" si="19"/>
        <v>0</v>
      </c>
      <c r="AC104" s="4" t="b">
        <f t="shared" si="20"/>
        <v>0</v>
      </c>
      <c r="AD104" s="4" t="b">
        <f t="shared" si="21"/>
        <v>0</v>
      </c>
      <c r="AE104" s="172">
        <f>IF(OR(AanvulMaatregelenTabel[[#This Row],[Naam maatregel (Verplicht)]]&lt;&gt;"",AanvulMaatregelenTabel[[#This Row],[Algemene beschrijving (Verplicht)]]&lt;&gt;"",AanvulMaatregelenTabel[[#This Row],[SLA Thema]]&lt;&gt;""),1,"")</f>
        <v>1</v>
      </c>
      <c r="AF104" s="5"/>
    </row>
    <row r="105" spans="1:32" x14ac:dyDescent="0.25">
      <c r="A105" s="10"/>
      <c r="B105" s="33"/>
      <c r="C105" s="301" t="s">
        <v>15</v>
      </c>
      <c r="D105" s="302" t="s">
        <v>474</v>
      </c>
      <c r="E105" s="297"/>
      <c r="F105" s="102"/>
      <c r="G105" s="196"/>
      <c r="H105" s="197" t="s">
        <v>15</v>
      </c>
      <c r="I105" s="63" t="s">
        <v>15</v>
      </c>
      <c r="J105" s="63" t="s">
        <v>15</v>
      </c>
      <c r="K105" s="196"/>
      <c r="L105" s="196"/>
      <c r="M105" s="196"/>
      <c r="N105" s="196"/>
      <c r="O105" s="215"/>
      <c r="P105" s="27"/>
      <c r="Q105" s="171" t="s">
        <v>548</v>
      </c>
      <c r="R105" s="134"/>
      <c r="S105" s="135" t="str">
        <f t="shared" si="10"/>
        <v>[selecteer]</v>
      </c>
      <c r="T105" s="135">
        <f t="shared" si="11"/>
        <v>0</v>
      </c>
      <c r="U105" s="136">
        <f t="shared" si="12"/>
        <v>0</v>
      </c>
      <c r="V105" s="4" t="b">
        <f t="shared" si="13"/>
        <v>0</v>
      </c>
      <c r="W105" s="4" t="b">
        <f t="shared" si="14"/>
        <v>0</v>
      </c>
      <c r="X105" s="4" t="b">
        <f t="shared" si="15"/>
        <v>0</v>
      </c>
      <c r="Y105" s="4" t="b">
        <f t="shared" si="16"/>
        <v>0</v>
      </c>
      <c r="Z105" s="4" t="b">
        <f t="shared" si="17"/>
        <v>0</v>
      </c>
      <c r="AA105" s="4" t="b">
        <f t="shared" si="18"/>
        <v>0</v>
      </c>
      <c r="AB105" s="4" t="b">
        <f t="shared" si="19"/>
        <v>0</v>
      </c>
      <c r="AC105" s="4" t="b">
        <f t="shared" si="20"/>
        <v>0</v>
      </c>
      <c r="AD105" s="4" t="b">
        <f t="shared" si="21"/>
        <v>0</v>
      </c>
      <c r="AE105" s="172">
        <f>IF(OR(AanvulMaatregelenTabel[[#This Row],[Naam maatregel (Verplicht)]]&lt;&gt;"",AanvulMaatregelenTabel[[#This Row],[Algemene beschrijving (Verplicht)]]&lt;&gt;"",AanvulMaatregelenTabel[[#This Row],[SLA Thema]]&lt;&gt;""),1,"")</f>
        <v>1</v>
      </c>
      <c r="AF105" s="5"/>
    </row>
    <row r="106" spans="1:32" x14ac:dyDescent="0.25">
      <c r="A106" s="10"/>
      <c r="B106" s="33"/>
      <c r="C106" s="301" t="s">
        <v>15</v>
      </c>
      <c r="D106" s="302" t="s">
        <v>474</v>
      </c>
      <c r="E106" s="297"/>
      <c r="F106" s="102"/>
      <c r="G106" s="196"/>
      <c r="H106" s="197" t="s">
        <v>15</v>
      </c>
      <c r="I106" s="63" t="s">
        <v>15</v>
      </c>
      <c r="J106" s="63" t="s">
        <v>15</v>
      </c>
      <c r="K106" s="196"/>
      <c r="L106" s="196"/>
      <c r="M106" s="196"/>
      <c r="N106" s="196"/>
      <c r="O106" s="215"/>
      <c r="P106" s="27"/>
      <c r="Q106" s="171" t="s">
        <v>549</v>
      </c>
      <c r="R106" s="134"/>
      <c r="S106" s="135" t="str">
        <f t="shared" ref="S106:S137" si="22">$C$12</f>
        <v>[selecteer]</v>
      </c>
      <c r="T106" s="135">
        <f t="shared" ref="T106:T137" si="23">$C$13</f>
        <v>0</v>
      </c>
      <c r="U106" s="136">
        <f t="shared" ref="U106:U137" si="24">$C$18</f>
        <v>0</v>
      </c>
      <c r="V106" s="4" t="b">
        <f t="shared" si="13"/>
        <v>0</v>
      </c>
      <c r="W106" s="4" t="b">
        <f t="shared" si="14"/>
        <v>0</v>
      </c>
      <c r="X106" s="4" t="b">
        <f t="shared" si="15"/>
        <v>0</v>
      </c>
      <c r="Y106" s="4" t="b">
        <f t="shared" si="16"/>
        <v>0</v>
      </c>
      <c r="Z106" s="4" t="b">
        <f t="shared" si="17"/>
        <v>0</v>
      </c>
      <c r="AA106" s="4" t="b">
        <f t="shared" si="18"/>
        <v>0</v>
      </c>
      <c r="AB106" s="4" t="b">
        <f t="shared" si="19"/>
        <v>0</v>
      </c>
      <c r="AC106" s="4" t="b">
        <f t="shared" si="20"/>
        <v>0</v>
      </c>
      <c r="AD106" s="4" t="b">
        <f t="shared" si="21"/>
        <v>0</v>
      </c>
      <c r="AE106" s="172">
        <f>IF(OR(AanvulMaatregelenTabel[[#This Row],[Naam maatregel (Verplicht)]]&lt;&gt;"",AanvulMaatregelenTabel[[#This Row],[Algemene beschrijving (Verplicht)]]&lt;&gt;"",AanvulMaatregelenTabel[[#This Row],[SLA Thema]]&lt;&gt;""),1,"")</f>
        <v>1</v>
      </c>
      <c r="AF106" s="5"/>
    </row>
    <row r="107" spans="1:32" x14ac:dyDescent="0.25">
      <c r="A107" s="17"/>
      <c r="B107" s="33"/>
      <c r="C107" s="301" t="s">
        <v>15</v>
      </c>
      <c r="D107" s="302" t="s">
        <v>474</v>
      </c>
      <c r="E107" s="297"/>
      <c r="F107" s="102"/>
      <c r="G107" s="196"/>
      <c r="H107" s="197" t="s">
        <v>15</v>
      </c>
      <c r="I107" s="63" t="s">
        <v>15</v>
      </c>
      <c r="J107" s="63" t="s">
        <v>15</v>
      </c>
      <c r="K107" s="196"/>
      <c r="L107" s="196"/>
      <c r="M107" s="196"/>
      <c r="N107" s="196"/>
      <c r="O107" s="215"/>
      <c r="P107" s="27"/>
      <c r="Q107" s="171" t="s">
        <v>550</v>
      </c>
      <c r="R107" s="134"/>
      <c r="S107" s="135" t="str">
        <f t="shared" si="22"/>
        <v>[selecteer]</v>
      </c>
      <c r="T107" s="135">
        <f t="shared" si="23"/>
        <v>0</v>
      </c>
      <c r="U107" s="136">
        <f t="shared" si="24"/>
        <v>0</v>
      </c>
      <c r="V107" s="4" t="b">
        <f t="shared" si="13"/>
        <v>0</v>
      </c>
      <c r="W107" s="4" t="b">
        <f t="shared" si="14"/>
        <v>0</v>
      </c>
      <c r="X107" s="4" t="b">
        <f t="shared" si="15"/>
        <v>0</v>
      </c>
      <c r="Y107" s="4" t="b">
        <f t="shared" si="16"/>
        <v>0</v>
      </c>
      <c r="Z107" s="4" t="b">
        <f t="shared" si="17"/>
        <v>0</v>
      </c>
      <c r="AA107" s="4" t="b">
        <f t="shared" si="18"/>
        <v>0</v>
      </c>
      <c r="AB107" s="4" t="b">
        <f t="shared" si="19"/>
        <v>0</v>
      </c>
      <c r="AC107" s="4" t="b">
        <f t="shared" si="20"/>
        <v>0</v>
      </c>
      <c r="AD107" s="4" t="b">
        <f t="shared" si="21"/>
        <v>0</v>
      </c>
      <c r="AE107" s="172">
        <f>IF(OR(AanvulMaatregelenTabel[[#This Row],[Naam maatregel (Verplicht)]]&lt;&gt;"",AanvulMaatregelenTabel[[#This Row],[Algemene beschrijving (Verplicht)]]&lt;&gt;"",AanvulMaatregelenTabel[[#This Row],[SLA Thema]]&lt;&gt;""),1,"")</f>
        <v>1</v>
      </c>
      <c r="AF107" s="3"/>
    </row>
    <row r="108" spans="1:32" x14ac:dyDescent="0.25">
      <c r="A108" s="17"/>
      <c r="B108" s="33"/>
      <c r="C108" s="301" t="s">
        <v>15</v>
      </c>
      <c r="D108" s="302" t="s">
        <v>474</v>
      </c>
      <c r="E108" s="297"/>
      <c r="F108" s="102"/>
      <c r="G108" s="196"/>
      <c r="H108" s="197" t="s">
        <v>15</v>
      </c>
      <c r="I108" s="63" t="s">
        <v>15</v>
      </c>
      <c r="J108" s="63" t="s">
        <v>15</v>
      </c>
      <c r="K108" s="196"/>
      <c r="L108" s="196"/>
      <c r="M108" s="196"/>
      <c r="N108" s="196"/>
      <c r="O108" s="215"/>
      <c r="P108" s="27"/>
      <c r="Q108" s="171" t="s">
        <v>551</v>
      </c>
      <c r="R108" s="134"/>
      <c r="S108" s="135" t="str">
        <f t="shared" si="22"/>
        <v>[selecteer]</v>
      </c>
      <c r="T108" s="135">
        <f t="shared" si="23"/>
        <v>0</v>
      </c>
      <c r="U108" s="136">
        <f t="shared" si="24"/>
        <v>0</v>
      </c>
      <c r="V108" s="4" t="b">
        <f t="shared" si="13"/>
        <v>0</v>
      </c>
      <c r="W108" s="4" t="b">
        <f t="shared" si="14"/>
        <v>0</v>
      </c>
      <c r="X108" s="4" t="b">
        <f t="shared" si="15"/>
        <v>0</v>
      </c>
      <c r="Y108" s="4" t="b">
        <f t="shared" si="16"/>
        <v>0</v>
      </c>
      <c r="Z108" s="4" t="b">
        <f t="shared" si="17"/>
        <v>0</v>
      </c>
      <c r="AA108" s="4" t="b">
        <f t="shared" si="18"/>
        <v>0</v>
      </c>
      <c r="AB108" s="4" t="b">
        <f t="shared" si="19"/>
        <v>0</v>
      </c>
      <c r="AC108" s="4" t="b">
        <f t="shared" si="20"/>
        <v>0</v>
      </c>
      <c r="AD108" s="4" t="b">
        <f t="shared" si="21"/>
        <v>0</v>
      </c>
      <c r="AE108" s="172">
        <f>IF(OR(AanvulMaatregelenTabel[[#This Row],[Naam maatregel (Verplicht)]]&lt;&gt;"",AanvulMaatregelenTabel[[#This Row],[Algemene beschrijving (Verplicht)]]&lt;&gt;"",AanvulMaatregelenTabel[[#This Row],[SLA Thema]]&lt;&gt;""),1,"")</f>
        <v>1</v>
      </c>
      <c r="AF108" s="3"/>
    </row>
    <row r="109" spans="1:32" x14ac:dyDescent="0.25">
      <c r="A109" s="17"/>
      <c r="B109" s="33"/>
      <c r="C109" s="301" t="s">
        <v>15</v>
      </c>
      <c r="D109" s="302" t="s">
        <v>474</v>
      </c>
      <c r="E109" s="297"/>
      <c r="F109" s="102"/>
      <c r="G109" s="196"/>
      <c r="H109" s="197" t="s">
        <v>15</v>
      </c>
      <c r="I109" s="63" t="s">
        <v>15</v>
      </c>
      <c r="J109" s="63" t="s">
        <v>15</v>
      </c>
      <c r="K109" s="196"/>
      <c r="L109" s="196"/>
      <c r="M109" s="196"/>
      <c r="N109" s="196"/>
      <c r="O109" s="215"/>
      <c r="P109" s="27"/>
      <c r="Q109" s="171" t="s">
        <v>552</v>
      </c>
      <c r="R109" s="134"/>
      <c r="S109" s="135" t="str">
        <f t="shared" si="22"/>
        <v>[selecteer]</v>
      </c>
      <c r="T109" s="135">
        <f t="shared" si="23"/>
        <v>0</v>
      </c>
      <c r="U109" s="136">
        <f t="shared" si="24"/>
        <v>0</v>
      </c>
      <c r="V109" s="4" t="b">
        <f t="shared" si="13"/>
        <v>0</v>
      </c>
      <c r="W109" s="4" t="b">
        <f t="shared" si="14"/>
        <v>0</v>
      </c>
      <c r="X109" s="4" t="b">
        <f t="shared" si="15"/>
        <v>0</v>
      </c>
      <c r="Y109" s="4" t="b">
        <f t="shared" si="16"/>
        <v>0</v>
      </c>
      <c r="Z109" s="4" t="b">
        <f t="shared" si="17"/>
        <v>0</v>
      </c>
      <c r="AA109" s="4" t="b">
        <f t="shared" si="18"/>
        <v>0</v>
      </c>
      <c r="AB109" s="4" t="b">
        <f t="shared" si="19"/>
        <v>0</v>
      </c>
      <c r="AC109" s="4" t="b">
        <f t="shared" si="20"/>
        <v>0</v>
      </c>
      <c r="AD109" s="4" t="b">
        <f t="shared" si="21"/>
        <v>0</v>
      </c>
      <c r="AE109" s="172">
        <f>IF(OR(AanvulMaatregelenTabel[[#This Row],[Naam maatregel (Verplicht)]]&lt;&gt;"",AanvulMaatregelenTabel[[#This Row],[Algemene beschrijving (Verplicht)]]&lt;&gt;"",AanvulMaatregelenTabel[[#This Row],[SLA Thema]]&lt;&gt;""),1,"")</f>
        <v>1</v>
      </c>
      <c r="AF109" s="3"/>
    </row>
    <row r="110" spans="1:32" x14ac:dyDescent="0.25">
      <c r="A110" s="17"/>
      <c r="B110" s="33"/>
      <c r="C110" s="301" t="s">
        <v>15</v>
      </c>
      <c r="D110" s="302" t="s">
        <v>474</v>
      </c>
      <c r="E110" s="297"/>
      <c r="F110" s="102"/>
      <c r="G110" s="196"/>
      <c r="H110" s="197" t="s">
        <v>15</v>
      </c>
      <c r="I110" s="63" t="s">
        <v>15</v>
      </c>
      <c r="J110" s="63" t="s">
        <v>15</v>
      </c>
      <c r="K110" s="196"/>
      <c r="L110" s="196"/>
      <c r="M110" s="196"/>
      <c r="N110" s="196"/>
      <c r="O110" s="215"/>
      <c r="P110" s="27"/>
      <c r="Q110" s="171" t="s">
        <v>553</v>
      </c>
      <c r="R110" s="134"/>
      <c r="S110" s="135" t="str">
        <f t="shared" si="22"/>
        <v>[selecteer]</v>
      </c>
      <c r="T110" s="135">
        <f t="shared" si="23"/>
        <v>0</v>
      </c>
      <c r="U110" s="136">
        <f t="shared" si="24"/>
        <v>0</v>
      </c>
      <c r="V110" s="4" t="b">
        <f t="shared" si="13"/>
        <v>0</v>
      </c>
      <c r="W110" s="4" t="b">
        <f t="shared" si="14"/>
        <v>0</v>
      </c>
      <c r="X110" s="4" t="b">
        <f t="shared" si="15"/>
        <v>0</v>
      </c>
      <c r="Y110" s="4" t="b">
        <f t="shared" si="16"/>
        <v>0</v>
      </c>
      <c r="Z110" s="4" t="b">
        <f t="shared" si="17"/>
        <v>0</v>
      </c>
      <c r="AA110" s="4" t="b">
        <f t="shared" si="18"/>
        <v>0</v>
      </c>
      <c r="AB110" s="4" t="b">
        <f t="shared" si="19"/>
        <v>0</v>
      </c>
      <c r="AC110" s="4" t="b">
        <f t="shared" si="20"/>
        <v>0</v>
      </c>
      <c r="AD110" s="4" t="b">
        <f t="shared" si="21"/>
        <v>0</v>
      </c>
      <c r="AE110" s="172">
        <f>IF(OR(AanvulMaatregelenTabel[[#This Row],[Naam maatregel (Verplicht)]]&lt;&gt;"",AanvulMaatregelenTabel[[#This Row],[Algemene beschrijving (Verplicht)]]&lt;&gt;"",AanvulMaatregelenTabel[[#This Row],[SLA Thema]]&lt;&gt;""),1,"")</f>
        <v>1</v>
      </c>
      <c r="AF110" s="3"/>
    </row>
    <row r="111" spans="1:32" x14ac:dyDescent="0.25">
      <c r="A111" s="17"/>
      <c r="B111" s="33"/>
      <c r="C111" s="301" t="s">
        <v>15</v>
      </c>
      <c r="D111" s="302" t="s">
        <v>474</v>
      </c>
      <c r="E111" s="297"/>
      <c r="F111" s="102"/>
      <c r="G111" s="196"/>
      <c r="H111" s="197" t="s">
        <v>15</v>
      </c>
      <c r="I111" s="63" t="s">
        <v>15</v>
      </c>
      <c r="J111" s="63" t="s">
        <v>15</v>
      </c>
      <c r="K111" s="196"/>
      <c r="L111" s="196"/>
      <c r="M111" s="196"/>
      <c r="N111" s="196"/>
      <c r="O111" s="215"/>
      <c r="P111" s="27"/>
      <c r="Q111" s="171" t="s">
        <v>554</v>
      </c>
      <c r="R111" s="134"/>
      <c r="S111" s="135" t="str">
        <f t="shared" si="22"/>
        <v>[selecteer]</v>
      </c>
      <c r="T111" s="135">
        <f t="shared" si="23"/>
        <v>0</v>
      </c>
      <c r="U111" s="136">
        <f t="shared" si="24"/>
        <v>0</v>
      </c>
      <c r="V111" s="4" t="b">
        <f t="shared" si="13"/>
        <v>0</v>
      </c>
      <c r="W111" s="4" t="b">
        <f t="shared" si="14"/>
        <v>0</v>
      </c>
      <c r="X111" s="4" t="b">
        <f t="shared" si="15"/>
        <v>0</v>
      </c>
      <c r="Y111" s="4" t="b">
        <f t="shared" si="16"/>
        <v>0</v>
      </c>
      <c r="Z111" s="4" t="b">
        <f t="shared" si="17"/>
        <v>0</v>
      </c>
      <c r="AA111" s="4" t="b">
        <f t="shared" si="18"/>
        <v>0</v>
      </c>
      <c r="AB111" s="4" t="b">
        <f t="shared" si="19"/>
        <v>0</v>
      </c>
      <c r="AC111" s="4" t="b">
        <f t="shared" si="20"/>
        <v>0</v>
      </c>
      <c r="AD111" s="4" t="b">
        <f t="shared" si="21"/>
        <v>0</v>
      </c>
      <c r="AE111" s="172">
        <f>IF(OR(AanvulMaatregelenTabel[[#This Row],[Naam maatregel (Verplicht)]]&lt;&gt;"",AanvulMaatregelenTabel[[#This Row],[Algemene beschrijving (Verplicht)]]&lt;&gt;"",AanvulMaatregelenTabel[[#This Row],[SLA Thema]]&lt;&gt;""),1,"")</f>
        <v>1</v>
      </c>
      <c r="AF111" s="3"/>
    </row>
    <row r="112" spans="1:32" x14ac:dyDescent="0.25">
      <c r="A112" s="17"/>
      <c r="B112" s="33"/>
      <c r="C112" s="301" t="s">
        <v>15</v>
      </c>
      <c r="D112" s="302" t="s">
        <v>474</v>
      </c>
      <c r="E112" s="297"/>
      <c r="F112" s="102"/>
      <c r="G112" s="196"/>
      <c r="H112" s="197" t="s">
        <v>15</v>
      </c>
      <c r="I112" s="63" t="s">
        <v>15</v>
      </c>
      <c r="J112" s="63" t="s">
        <v>15</v>
      </c>
      <c r="K112" s="196"/>
      <c r="L112" s="196"/>
      <c r="M112" s="196"/>
      <c r="N112" s="196"/>
      <c r="O112" s="215"/>
      <c r="P112" s="27"/>
      <c r="Q112" s="171" t="s">
        <v>555</v>
      </c>
      <c r="R112" s="134"/>
      <c r="S112" s="135" t="str">
        <f t="shared" si="22"/>
        <v>[selecteer]</v>
      </c>
      <c r="T112" s="135">
        <f t="shared" si="23"/>
        <v>0</v>
      </c>
      <c r="U112" s="136">
        <f t="shared" si="24"/>
        <v>0</v>
      </c>
      <c r="V112" s="4" t="b">
        <f t="shared" si="13"/>
        <v>0</v>
      </c>
      <c r="W112" s="4" t="b">
        <f t="shared" si="14"/>
        <v>0</v>
      </c>
      <c r="X112" s="4" t="b">
        <f t="shared" si="15"/>
        <v>0</v>
      </c>
      <c r="Y112" s="4" t="b">
        <f t="shared" si="16"/>
        <v>0</v>
      </c>
      <c r="Z112" s="4" t="b">
        <f t="shared" si="17"/>
        <v>0</v>
      </c>
      <c r="AA112" s="4" t="b">
        <f t="shared" si="18"/>
        <v>0</v>
      </c>
      <c r="AB112" s="4" t="b">
        <f t="shared" si="19"/>
        <v>0</v>
      </c>
      <c r="AC112" s="4" t="b">
        <f t="shared" si="20"/>
        <v>0</v>
      </c>
      <c r="AD112" s="4" t="b">
        <f t="shared" si="21"/>
        <v>0</v>
      </c>
      <c r="AE112" s="172">
        <f>IF(OR(AanvulMaatregelenTabel[[#This Row],[Naam maatregel (Verplicht)]]&lt;&gt;"",AanvulMaatregelenTabel[[#This Row],[Algemene beschrijving (Verplicht)]]&lt;&gt;"",AanvulMaatregelenTabel[[#This Row],[SLA Thema]]&lt;&gt;""),1,"")</f>
        <v>1</v>
      </c>
      <c r="AF112" s="3"/>
    </row>
    <row r="113" spans="1:32" x14ac:dyDescent="0.25">
      <c r="A113" s="17"/>
      <c r="B113" s="33"/>
      <c r="C113" s="301" t="s">
        <v>15</v>
      </c>
      <c r="D113" s="302" t="s">
        <v>474</v>
      </c>
      <c r="E113" s="297"/>
      <c r="F113" s="102"/>
      <c r="G113" s="196"/>
      <c r="H113" s="197" t="s">
        <v>15</v>
      </c>
      <c r="I113" s="63" t="s">
        <v>15</v>
      </c>
      <c r="J113" s="63" t="s">
        <v>15</v>
      </c>
      <c r="K113" s="196"/>
      <c r="L113" s="196"/>
      <c r="M113" s="196"/>
      <c r="N113" s="196"/>
      <c r="O113" s="215"/>
      <c r="P113" s="27"/>
      <c r="Q113" s="171" t="s">
        <v>556</v>
      </c>
      <c r="R113" s="134"/>
      <c r="S113" s="135" t="str">
        <f t="shared" si="22"/>
        <v>[selecteer]</v>
      </c>
      <c r="T113" s="135">
        <f t="shared" si="23"/>
        <v>0</v>
      </c>
      <c r="U113" s="136">
        <f t="shared" si="24"/>
        <v>0</v>
      </c>
      <c r="V113" s="4" t="b">
        <f t="shared" si="13"/>
        <v>0</v>
      </c>
      <c r="W113" s="4" t="b">
        <f t="shared" si="14"/>
        <v>0</v>
      </c>
      <c r="X113" s="4" t="b">
        <f t="shared" si="15"/>
        <v>0</v>
      </c>
      <c r="Y113" s="4" t="b">
        <f t="shared" si="16"/>
        <v>0</v>
      </c>
      <c r="Z113" s="4" t="b">
        <f t="shared" si="17"/>
        <v>0</v>
      </c>
      <c r="AA113" s="4" t="b">
        <f t="shared" si="18"/>
        <v>0</v>
      </c>
      <c r="AB113" s="4" t="b">
        <f t="shared" si="19"/>
        <v>0</v>
      </c>
      <c r="AC113" s="4" t="b">
        <f t="shared" si="20"/>
        <v>0</v>
      </c>
      <c r="AD113" s="4" t="b">
        <f t="shared" si="21"/>
        <v>0</v>
      </c>
      <c r="AE113" s="172">
        <f>IF(OR(AanvulMaatregelenTabel[[#This Row],[Naam maatregel (Verplicht)]]&lt;&gt;"",AanvulMaatregelenTabel[[#This Row],[Algemene beschrijving (Verplicht)]]&lt;&gt;"",AanvulMaatregelenTabel[[#This Row],[SLA Thema]]&lt;&gt;""),1,"")</f>
        <v>1</v>
      </c>
      <c r="AF113" s="3"/>
    </row>
    <row r="114" spans="1:32" x14ac:dyDescent="0.25">
      <c r="A114" s="17"/>
      <c r="B114" s="33"/>
      <c r="C114" s="301" t="s">
        <v>15</v>
      </c>
      <c r="D114" s="302" t="s">
        <v>474</v>
      </c>
      <c r="E114" s="297"/>
      <c r="F114" s="102"/>
      <c r="G114" s="196"/>
      <c r="H114" s="197" t="s">
        <v>15</v>
      </c>
      <c r="I114" s="63" t="s">
        <v>15</v>
      </c>
      <c r="J114" s="63" t="s">
        <v>15</v>
      </c>
      <c r="K114" s="196"/>
      <c r="L114" s="196"/>
      <c r="M114" s="196"/>
      <c r="N114" s="196"/>
      <c r="O114" s="215"/>
      <c r="P114" s="27"/>
      <c r="Q114" s="171" t="s">
        <v>557</v>
      </c>
      <c r="R114" s="134"/>
      <c r="S114" s="135" t="str">
        <f t="shared" si="22"/>
        <v>[selecteer]</v>
      </c>
      <c r="T114" s="135">
        <f t="shared" si="23"/>
        <v>0</v>
      </c>
      <c r="U114" s="136">
        <f t="shared" si="24"/>
        <v>0</v>
      </c>
      <c r="V114" s="4" t="b">
        <f t="shared" si="13"/>
        <v>0</v>
      </c>
      <c r="W114" s="4" t="b">
        <f t="shared" si="14"/>
        <v>0</v>
      </c>
      <c r="X114" s="4" t="b">
        <f t="shared" si="15"/>
        <v>0</v>
      </c>
      <c r="Y114" s="4" t="b">
        <f t="shared" si="16"/>
        <v>0</v>
      </c>
      <c r="Z114" s="4" t="b">
        <f t="shared" si="17"/>
        <v>0</v>
      </c>
      <c r="AA114" s="4" t="b">
        <f t="shared" si="18"/>
        <v>0</v>
      </c>
      <c r="AB114" s="4" t="b">
        <f t="shared" si="19"/>
        <v>0</v>
      </c>
      <c r="AC114" s="4" t="b">
        <f t="shared" si="20"/>
        <v>0</v>
      </c>
      <c r="AD114" s="4" t="b">
        <f t="shared" si="21"/>
        <v>0</v>
      </c>
      <c r="AE114" s="172">
        <f>IF(OR(AanvulMaatregelenTabel[[#This Row],[Naam maatregel (Verplicht)]]&lt;&gt;"",AanvulMaatregelenTabel[[#This Row],[Algemene beschrijving (Verplicht)]]&lt;&gt;"",AanvulMaatregelenTabel[[#This Row],[SLA Thema]]&lt;&gt;""),1,"")</f>
        <v>1</v>
      </c>
      <c r="AF114" s="3"/>
    </row>
    <row r="115" spans="1:32" x14ac:dyDescent="0.25">
      <c r="A115" s="17"/>
      <c r="B115" s="33"/>
      <c r="C115" s="301" t="s">
        <v>15</v>
      </c>
      <c r="D115" s="302" t="s">
        <v>474</v>
      </c>
      <c r="E115" s="297"/>
      <c r="F115" s="102"/>
      <c r="G115" s="196"/>
      <c r="H115" s="197" t="s">
        <v>15</v>
      </c>
      <c r="I115" s="63" t="s">
        <v>15</v>
      </c>
      <c r="J115" s="63" t="s">
        <v>15</v>
      </c>
      <c r="K115" s="196"/>
      <c r="L115" s="196"/>
      <c r="M115" s="196"/>
      <c r="N115" s="196"/>
      <c r="O115" s="215"/>
      <c r="P115" s="27"/>
      <c r="Q115" s="171" t="s">
        <v>558</v>
      </c>
      <c r="R115" s="134"/>
      <c r="S115" s="135" t="str">
        <f t="shared" si="22"/>
        <v>[selecteer]</v>
      </c>
      <c r="T115" s="135">
        <f t="shared" si="23"/>
        <v>0</v>
      </c>
      <c r="U115" s="136">
        <f t="shared" si="24"/>
        <v>0</v>
      </c>
      <c r="V115" s="4" t="b">
        <f t="shared" si="13"/>
        <v>0</v>
      </c>
      <c r="W115" s="4" t="b">
        <f t="shared" si="14"/>
        <v>0</v>
      </c>
      <c r="X115" s="4" t="b">
        <f t="shared" si="15"/>
        <v>0</v>
      </c>
      <c r="Y115" s="4" t="b">
        <f t="shared" si="16"/>
        <v>0</v>
      </c>
      <c r="Z115" s="4" t="b">
        <f t="shared" si="17"/>
        <v>0</v>
      </c>
      <c r="AA115" s="4" t="b">
        <f t="shared" si="18"/>
        <v>0</v>
      </c>
      <c r="AB115" s="4" t="b">
        <f t="shared" si="19"/>
        <v>0</v>
      </c>
      <c r="AC115" s="4" t="b">
        <f t="shared" si="20"/>
        <v>0</v>
      </c>
      <c r="AD115" s="4" t="b">
        <f t="shared" si="21"/>
        <v>0</v>
      </c>
      <c r="AE115" s="172">
        <f>IF(OR(AanvulMaatregelenTabel[[#This Row],[Naam maatregel (Verplicht)]]&lt;&gt;"",AanvulMaatregelenTabel[[#This Row],[Algemene beschrijving (Verplicht)]]&lt;&gt;"",AanvulMaatregelenTabel[[#This Row],[SLA Thema]]&lt;&gt;""),1,"")</f>
        <v>1</v>
      </c>
      <c r="AF115" s="3"/>
    </row>
    <row r="116" spans="1:32" x14ac:dyDescent="0.25">
      <c r="A116" s="17"/>
      <c r="B116" s="33"/>
      <c r="C116" s="301" t="s">
        <v>15</v>
      </c>
      <c r="D116" s="302" t="s">
        <v>474</v>
      </c>
      <c r="E116" s="297"/>
      <c r="F116" s="102"/>
      <c r="G116" s="196"/>
      <c r="H116" s="197" t="s">
        <v>15</v>
      </c>
      <c r="I116" s="63" t="s">
        <v>15</v>
      </c>
      <c r="J116" s="63" t="s">
        <v>15</v>
      </c>
      <c r="K116" s="196"/>
      <c r="L116" s="196"/>
      <c r="M116" s="196"/>
      <c r="N116" s="196"/>
      <c r="O116" s="215"/>
      <c r="P116" s="27"/>
      <c r="Q116" s="171" t="s">
        <v>559</v>
      </c>
      <c r="R116" s="134"/>
      <c r="S116" s="135" t="str">
        <f t="shared" si="22"/>
        <v>[selecteer]</v>
      </c>
      <c r="T116" s="135">
        <f t="shared" si="23"/>
        <v>0</v>
      </c>
      <c r="U116" s="136">
        <f t="shared" si="24"/>
        <v>0</v>
      </c>
      <c r="V116" s="4" t="b">
        <f t="shared" si="13"/>
        <v>0</v>
      </c>
      <c r="W116" s="4" t="b">
        <f t="shared" si="14"/>
        <v>0</v>
      </c>
      <c r="X116" s="4" t="b">
        <f t="shared" si="15"/>
        <v>0</v>
      </c>
      <c r="Y116" s="4" t="b">
        <f t="shared" si="16"/>
        <v>0</v>
      </c>
      <c r="Z116" s="4" t="b">
        <f t="shared" si="17"/>
        <v>0</v>
      </c>
      <c r="AA116" s="4" t="b">
        <f t="shared" si="18"/>
        <v>0</v>
      </c>
      <c r="AB116" s="4" t="b">
        <f t="shared" si="19"/>
        <v>0</v>
      </c>
      <c r="AC116" s="4" t="b">
        <f t="shared" si="20"/>
        <v>0</v>
      </c>
      <c r="AD116" s="4" t="b">
        <f t="shared" si="21"/>
        <v>0</v>
      </c>
      <c r="AE116" s="172">
        <f>IF(OR(AanvulMaatregelenTabel[[#This Row],[Naam maatregel (Verplicht)]]&lt;&gt;"",AanvulMaatregelenTabel[[#This Row],[Algemene beschrijving (Verplicht)]]&lt;&gt;"",AanvulMaatregelenTabel[[#This Row],[SLA Thema]]&lt;&gt;""),1,"")</f>
        <v>1</v>
      </c>
      <c r="AF116" s="3"/>
    </row>
    <row r="117" spans="1:32" x14ac:dyDescent="0.25">
      <c r="A117" s="17"/>
      <c r="B117" s="33"/>
      <c r="C117" s="301" t="s">
        <v>15</v>
      </c>
      <c r="D117" s="302" t="s">
        <v>474</v>
      </c>
      <c r="E117" s="297"/>
      <c r="F117" s="102"/>
      <c r="G117" s="196"/>
      <c r="H117" s="197" t="s">
        <v>15</v>
      </c>
      <c r="I117" s="63" t="s">
        <v>15</v>
      </c>
      <c r="J117" s="63" t="s">
        <v>15</v>
      </c>
      <c r="K117" s="196"/>
      <c r="L117" s="196"/>
      <c r="M117" s="196"/>
      <c r="N117" s="196"/>
      <c r="O117" s="215"/>
      <c r="P117" s="27"/>
      <c r="Q117" s="171" t="s">
        <v>560</v>
      </c>
      <c r="R117" s="134"/>
      <c r="S117" s="135" t="str">
        <f t="shared" si="22"/>
        <v>[selecteer]</v>
      </c>
      <c r="T117" s="135">
        <f t="shared" si="23"/>
        <v>0</v>
      </c>
      <c r="U117" s="136">
        <f t="shared" si="24"/>
        <v>0</v>
      </c>
      <c r="V117" s="4" t="b">
        <f t="shared" si="13"/>
        <v>0</v>
      </c>
      <c r="W117" s="4" t="b">
        <f t="shared" si="14"/>
        <v>0</v>
      </c>
      <c r="X117" s="4" t="b">
        <f t="shared" si="15"/>
        <v>0</v>
      </c>
      <c r="Y117" s="4" t="b">
        <f t="shared" si="16"/>
        <v>0</v>
      </c>
      <c r="Z117" s="4" t="b">
        <f t="shared" si="17"/>
        <v>0</v>
      </c>
      <c r="AA117" s="4" t="b">
        <f t="shared" si="18"/>
        <v>0</v>
      </c>
      <c r="AB117" s="4" t="b">
        <f t="shared" si="19"/>
        <v>0</v>
      </c>
      <c r="AC117" s="4" t="b">
        <f t="shared" si="20"/>
        <v>0</v>
      </c>
      <c r="AD117" s="4" t="b">
        <f t="shared" si="21"/>
        <v>0</v>
      </c>
      <c r="AE117" s="172">
        <f>IF(OR(AanvulMaatregelenTabel[[#This Row],[Naam maatregel (Verplicht)]]&lt;&gt;"",AanvulMaatregelenTabel[[#This Row],[Algemene beschrijving (Verplicht)]]&lt;&gt;"",AanvulMaatregelenTabel[[#This Row],[SLA Thema]]&lt;&gt;""),1,"")</f>
        <v>1</v>
      </c>
      <c r="AF117" s="3"/>
    </row>
    <row r="118" spans="1:32" x14ac:dyDescent="0.25">
      <c r="A118" s="17"/>
      <c r="B118" s="33"/>
      <c r="C118" s="301" t="s">
        <v>15</v>
      </c>
      <c r="D118" s="302" t="s">
        <v>474</v>
      </c>
      <c r="E118" s="297"/>
      <c r="F118" s="102"/>
      <c r="G118" s="196"/>
      <c r="H118" s="197" t="s">
        <v>15</v>
      </c>
      <c r="I118" s="63" t="s">
        <v>15</v>
      </c>
      <c r="J118" s="63" t="s">
        <v>15</v>
      </c>
      <c r="K118" s="196"/>
      <c r="L118" s="196"/>
      <c r="M118" s="196"/>
      <c r="N118" s="196"/>
      <c r="O118" s="215"/>
      <c r="P118" s="27"/>
      <c r="Q118" s="171" t="s">
        <v>561</v>
      </c>
      <c r="R118" s="134"/>
      <c r="S118" s="135" t="str">
        <f t="shared" si="22"/>
        <v>[selecteer]</v>
      </c>
      <c r="T118" s="135">
        <f t="shared" si="23"/>
        <v>0</v>
      </c>
      <c r="U118" s="136">
        <f t="shared" si="24"/>
        <v>0</v>
      </c>
      <c r="V118" s="4" t="b">
        <f t="shared" si="13"/>
        <v>0</v>
      </c>
      <c r="W118" s="4" t="b">
        <f t="shared" si="14"/>
        <v>0</v>
      </c>
      <c r="X118" s="4" t="b">
        <f t="shared" si="15"/>
        <v>0</v>
      </c>
      <c r="Y118" s="4" t="b">
        <f t="shared" si="16"/>
        <v>0</v>
      </c>
      <c r="Z118" s="4" t="b">
        <f t="shared" si="17"/>
        <v>0</v>
      </c>
      <c r="AA118" s="4" t="b">
        <f t="shared" si="18"/>
        <v>0</v>
      </c>
      <c r="AB118" s="4" t="b">
        <f t="shared" si="19"/>
        <v>0</v>
      </c>
      <c r="AC118" s="4" t="b">
        <f t="shared" si="20"/>
        <v>0</v>
      </c>
      <c r="AD118" s="4" t="b">
        <f t="shared" si="21"/>
        <v>0</v>
      </c>
      <c r="AE118" s="172">
        <f>IF(OR(AanvulMaatregelenTabel[[#This Row],[Naam maatregel (Verplicht)]]&lt;&gt;"",AanvulMaatregelenTabel[[#This Row],[Algemene beschrijving (Verplicht)]]&lt;&gt;"",AanvulMaatregelenTabel[[#This Row],[SLA Thema]]&lt;&gt;""),1,"")</f>
        <v>1</v>
      </c>
      <c r="AF118" s="3"/>
    </row>
    <row r="119" spans="1:32" x14ac:dyDescent="0.25">
      <c r="A119" s="17"/>
      <c r="B119" s="33"/>
      <c r="C119" s="301" t="s">
        <v>15</v>
      </c>
      <c r="D119" s="302" t="s">
        <v>474</v>
      </c>
      <c r="E119" s="297"/>
      <c r="F119" s="102"/>
      <c r="G119" s="196"/>
      <c r="H119" s="197" t="s">
        <v>15</v>
      </c>
      <c r="I119" s="63" t="s">
        <v>15</v>
      </c>
      <c r="J119" s="63" t="s">
        <v>15</v>
      </c>
      <c r="K119" s="196"/>
      <c r="L119" s="196"/>
      <c r="M119" s="196"/>
      <c r="N119" s="196"/>
      <c r="O119" s="215"/>
      <c r="P119" s="27"/>
      <c r="Q119" s="171" t="s">
        <v>562</v>
      </c>
      <c r="R119" s="134"/>
      <c r="S119" s="135" t="str">
        <f t="shared" si="22"/>
        <v>[selecteer]</v>
      </c>
      <c r="T119" s="135">
        <f t="shared" si="23"/>
        <v>0</v>
      </c>
      <c r="U119" s="136">
        <f t="shared" si="24"/>
        <v>0</v>
      </c>
      <c r="V119" s="4" t="b">
        <f t="shared" si="13"/>
        <v>0</v>
      </c>
      <c r="W119" s="4" t="b">
        <f t="shared" si="13"/>
        <v>0</v>
      </c>
      <c r="X119" s="4" t="b">
        <f t="shared" si="15"/>
        <v>0</v>
      </c>
      <c r="Y119" s="4" t="b">
        <f t="shared" si="16"/>
        <v>0</v>
      </c>
      <c r="Z119" s="4" t="b">
        <f t="shared" si="17"/>
        <v>0</v>
      </c>
      <c r="AA119" s="4" t="b">
        <f t="shared" si="18"/>
        <v>0</v>
      </c>
      <c r="AB119" s="4" t="b">
        <f t="shared" si="19"/>
        <v>0</v>
      </c>
      <c r="AC119" s="4" t="b">
        <f t="shared" si="20"/>
        <v>0</v>
      </c>
      <c r="AD119" s="4" t="b">
        <f t="shared" si="21"/>
        <v>0</v>
      </c>
      <c r="AE119" s="172">
        <f>IF(OR(AanvulMaatregelenTabel[[#This Row],[Naam maatregel (Verplicht)]]&lt;&gt;"",AanvulMaatregelenTabel[[#This Row],[Algemene beschrijving (Verplicht)]]&lt;&gt;"",AanvulMaatregelenTabel[[#This Row],[SLA Thema]]&lt;&gt;""),1,"")</f>
        <v>1</v>
      </c>
      <c r="AF119" s="3"/>
    </row>
    <row r="120" spans="1:32" x14ac:dyDescent="0.25">
      <c r="A120" s="17"/>
      <c r="B120" s="33"/>
      <c r="C120" s="301" t="s">
        <v>15</v>
      </c>
      <c r="D120" s="302" t="s">
        <v>474</v>
      </c>
      <c r="E120" s="297"/>
      <c r="F120" s="102"/>
      <c r="G120" s="196"/>
      <c r="H120" s="197" t="s">
        <v>15</v>
      </c>
      <c r="I120" s="63" t="s">
        <v>15</v>
      </c>
      <c r="J120" s="63" t="s">
        <v>15</v>
      </c>
      <c r="K120" s="196"/>
      <c r="L120" s="196"/>
      <c r="M120" s="196"/>
      <c r="N120" s="196"/>
      <c r="O120" s="215"/>
      <c r="P120" s="27"/>
      <c r="Q120" s="171" t="s">
        <v>563</v>
      </c>
      <c r="R120" s="134"/>
      <c r="S120" s="135" t="str">
        <f t="shared" si="22"/>
        <v>[selecteer]</v>
      </c>
      <c r="T120" s="135">
        <f t="shared" si="23"/>
        <v>0</v>
      </c>
      <c r="U120" s="136">
        <f t="shared" si="24"/>
        <v>0</v>
      </c>
      <c r="V120" s="4" t="b">
        <f t="shared" si="13"/>
        <v>0</v>
      </c>
      <c r="W120" s="4" t="b">
        <f t="shared" si="13"/>
        <v>0</v>
      </c>
      <c r="X120" s="4" t="b">
        <f t="shared" si="15"/>
        <v>0</v>
      </c>
      <c r="Y120" s="4" t="b">
        <f t="shared" si="16"/>
        <v>0</v>
      </c>
      <c r="Z120" s="4" t="b">
        <f t="shared" si="17"/>
        <v>0</v>
      </c>
      <c r="AA120" s="4" t="b">
        <f t="shared" si="18"/>
        <v>0</v>
      </c>
      <c r="AB120" s="4" t="b">
        <f t="shared" si="19"/>
        <v>0</v>
      </c>
      <c r="AC120" s="4" t="b">
        <f t="shared" si="20"/>
        <v>0</v>
      </c>
      <c r="AD120" s="4" t="b">
        <f t="shared" si="21"/>
        <v>0</v>
      </c>
      <c r="AE120" s="172">
        <f>IF(OR(AanvulMaatregelenTabel[[#This Row],[Naam maatregel (Verplicht)]]&lt;&gt;"",AanvulMaatregelenTabel[[#This Row],[Algemene beschrijving (Verplicht)]]&lt;&gt;"",AanvulMaatregelenTabel[[#This Row],[SLA Thema]]&lt;&gt;""),1,"")</f>
        <v>1</v>
      </c>
      <c r="AF120" s="3"/>
    </row>
    <row r="121" spans="1:32" x14ac:dyDescent="0.25">
      <c r="A121" s="17"/>
      <c r="B121" s="33"/>
      <c r="C121" s="301" t="s">
        <v>15</v>
      </c>
      <c r="D121" s="302" t="s">
        <v>474</v>
      </c>
      <c r="E121" s="297"/>
      <c r="F121" s="102"/>
      <c r="G121" s="196"/>
      <c r="H121" s="197" t="s">
        <v>15</v>
      </c>
      <c r="I121" s="63" t="s">
        <v>15</v>
      </c>
      <c r="J121" s="63" t="s">
        <v>15</v>
      </c>
      <c r="K121" s="196"/>
      <c r="L121" s="196"/>
      <c r="M121" s="196"/>
      <c r="N121" s="196"/>
      <c r="O121" s="215"/>
      <c r="P121" s="27"/>
      <c r="Q121" s="171" t="s">
        <v>564</v>
      </c>
      <c r="R121" s="134"/>
      <c r="S121" s="135" t="str">
        <f t="shared" si="22"/>
        <v>[selecteer]</v>
      </c>
      <c r="T121" s="135">
        <f t="shared" si="23"/>
        <v>0</v>
      </c>
      <c r="U121" s="136">
        <f t="shared" si="24"/>
        <v>0</v>
      </c>
      <c r="V121" s="4" t="b">
        <f t="shared" si="13"/>
        <v>0</v>
      </c>
      <c r="W121" s="4" t="b">
        <f t="shared" si="13"/>
        <v>0</v>
      </c>
      <c r="X121" s="4" t="b">
        <f t="shared" si="15"/>
        <v>0</v>
      </c>
      <c r="Y121" s="4" t="b">
        <f t="shared" si="16"/>
        <v>0</v>
      </c>
      <c r="Z121" s="4" t="b">
        <f t="shared" si="17"/>
        <v>0</v>
      </c>
      <c r="AA121" s="4" t="b">
        <f t="shared" si="18"/>
        <v>0</v>
      </c>
      <c r="AB121" s="4" t="b">
        <f t="shared" si="19"/>
        <v>0</v>
      </c>
      <c r="AC121" s="4" t="b">
        <f t="shared" si="20"/>
        <v>0</v>
      </c>
      <c r="AD121" s="4" t="b">
        <f t="shared" si="21"/>
        <v>0</v>
      </c>
      <c r="AE121" s="172">
        <f>IF(OR(AanvulMaatregelenTabel[[#This Row],[Naam maatregel (Verplicht)]]&lt;&gt;"",AanvulMaatregelenTabel[[#This Row],[Algemene beschrijving (Verplicht)]]&lt;&gt;"",AanvulMaatregelenTabel[[#This Row],[SLA Thema]]&lt;&gt;""),1,"")</f>
        <v>1</v>
      </c>
      <c r="AF121" s="3"/>
    </row>
    <row r="122" spans="1:32" x14ac:dyDescent="0.25">
      <c r="A122" s="17"/>
      <c r="B122" s="33"/>
      <c r="C122" s="301" t="s">
        <v>15</v>
      </c>
      <c r="D122" s="302" t="s">
        <v>474</v>
      </c>
      <c r="E122" s="297"/>
      <c r="F122" s="102"/>
      <c r="G122" s="196"/>
      <c r="H122" s="197" t="s">
        <v>15</v>
      </c>
      <c r="I122" s="63" t="s">
        <v>15</v>
      </c>
      <c r="J122" s="63" t="s">
        <v>15</v>
      </c>
      <c r="K122" s="196"/>
      <c r="L122" s="196"/>
      <c r="M122" s="196"/>
      <c r="N122" s="196"/>
      <c r="O122" s="215"/>
      <c r="P122" s="27"/>
      <c r="Q122" s="171" t="s">
        <v>565</v>
      </c>
      <c r="R122" s="134"/>
      <c r="S122" s="135" t="str">
        <f t="shared" si="22"/>
        <v>[selecteer]</v>
      </c>
      <c r="T122" s="135">
        <f t="shared" si="23"/>
        <v>0</v>
      </c>
      <c r="U122" s="136">
        <f t="shared" si="24"/>
        <v>0</v>
      </c>
      <c r="V122" s="4" t="b">
        <f t="shared" si="13"/>
        <v>0</v>
      </c>
      <c r="W122" s="4" t="b">
        <f t="shared" si="13"/>
        <v>0</v>
      </c>
      <c r="X122" s="4" t="b">
        <f t="shared" si="15"/>
        <v>0</v>
      </c>
      <c r="Y122" s="4" t="b">
        <f t="shared" si="16"/>
        <v>0</v>
      </c>
      <c r="Z122" s="4" t="b">
        <f t="shared" si="17"/>
        <v>0</v>
      </c>
      <c r="AA122" s="4" t="b">
        <f t="shared" si="18"/>
        <v>0</v>
      </c>
      <c r="AB122" s="4" t="b">
        <f t="shared" si="19"/>
        <v>0</v>
      </c>
      <c r="AC122" s="4" t="b">
        <f t="shared" si="20"/>
        <v>0</v>
      </c>
      <c r="AD122" s="4" t="b">
        <f t="shared" si="21"/>
        <v>0</v>
      </c>
      <c r="AE122" s="172">
        <f>IF(OR(AanvulMaatregelenTabel[[#This Row],[Naam maatregel (Verplicht)]]&lt;&gt;"",AanvulMaatregelenTabel[[#This Row],[Algemene beschrijving (Verplicht)]]&lt;&gt;"",AanvulMaatregelenTabel[[#This Row],[SLA Thema]]&lt;&gt;""),1,"")</f>
        <v>1</v>
      </c>
      <c r="AF122" s="3"/>
    </row>
    <row r="123" spans="1:32" x14ac:dyDescent="0.25">
      <c r="A123" s="17"/>
      <c r="B123" s="33"/>
      <c r="C123" s="301" t="s">
        <v>15</v>
      </c>
      <c r="D123" s="302" t="s">
        <v>474</v>
      </c>
      <c r="E123" s="297"/>
      <c r="F123" s="102"/>
      <c r="G123" s="196"/>
      <c r="H123" s="197" t="s">
        <v>15</v>
      </c>
      <c r="I123" s="63" t="s">
        <v>15</v>
      </c>
      <c r="J123" s="63" t="s">
        <v>15</v>
      </c>
      <c r="K123" s="196"/>
      <c r="L123" s="196"/>
      <c r="M123" s="196"/>
      <c r="N123" s="196"/>
      <c r="O123" s="215"/>
      <c r="P123" s="27"/>
      <c r="Q123" s="171" t="s">
        <v>566</v>
      </c>
      <c r="R123" s="134"/>
      <c r="S123" s="135" t="str">
        <f t="shared" si="22"/>
        <v>[selecteer]</v>
      </c>
      <c r="T123" s="135">
        <f t="shared" si="23"/>
        <v>0</v>
      </c>
      <c r="U123" s="136">
        <f t="shared" si="24"/>
        <v>0</v>
      </c>
      <c r="V123" s="4" t="b">
        <f t="shared" si="13"/>
        <v>0</v>
      </c>
      <c r="W123" s="4" t="b">
        <f t="shared" si="13"/>
        <v>0</v>
      </c>
      <c r="X123" s="4" t="b">
        <f t="shared" si="15"/>
        <v>0</v>
      </c>
      <c r="Y123" s="4" t="b">
        <f t="shared" si="16"/>
        <v>0</v>
      </c>
      <c r="Z123" s="4" t="b">
        <f t="shared" si="17"/>
        <v>0</v>
      </c>
      <c r="AA123" s="4" t="b">
        <f t="shared" si="18"/>
        <v>0</v>
      </c>
      <c r="AB123" s="4" t="b">
        <f t="shared" si="19"/>
        <v>0</v>
      </c>
      <c r="AC123" s="4" t="b">
        <f t="shared" si="20"/>
        <v>0</v>
      </c>
      <c r="AD123" s="4" t="b">
        <f t="shared" si="21"/>
        <v>0</v>
      </c>
      <c r="AE123" s="172">
        <f>IF(OR(AanvulMaatregelenTabel[[#This Row],[Naam maatregel (Verplicht)]]&lt;&gt;"",AanvulMaatregelenTabel[[#This Row],[Algemene beschrijving (Verplicht)]]&lt;&gt;"",AanvulMaatregelenTabel[[#This Row],[SLA Thema]]&lt;&gt;""),1,"")</f>
        <v>1</v>
      </c>
      <c r="AF123" s="3"/>
    </row>
    <row r="124" spans="1:32" x14ac:dyDescent="0.25">
      <c r="A124" s="17"/>
      <c r="B124" s="33"/>
      <c r="C124" s="301" t="s">
        <v>15</v>
      </c>
      <c r="D124" s="302" t="s">
        <v>474</v>
      </c>
      <c r="E124" s="297"/>
      <c r="F124" s="102"/>
      <c r="G124" s="196"/>
      <c r="H124" s="197" t="s">
        <v>15</v>
      </c>
      <c r="I124" s="63" t="s">
        <v>15</v>
      </c>
      <c r="J124" s="63" t="s">
        <v>15</v>
      </c>
      <c r="K124" s="196"/>
      <c r="L124" s="196"/>
      <c r="M124" s="196"/>
      <c r="N124" s="196"/>
      <c r="O124" s="215"/>
      <c r="P124" s="27"/>
      <c r="Q124" s="171" t="s">
        <v>567</v>
      </c>
      <c r="R124" s="134"/>
      <c r="S124" s="135" t="str">
        <f t="shared" si="22"/>
        <v>[selecteer]</v>
      </c>
      <c r="T124" s="135">
        <f t="shared" si="23"/>
        <v>0</v>
      </c>
      <c r="U124" s="136">
        <f t="shared" si="24"/>
        <v>0</v>
      </c>
      <c r="V124" s="4" t="b">
        <f t="shared" si="13"/>
        <v>0</v>
      </c>
      <c r="W124" s="4" t="b">
        <f t="shared" si="13"/>
        <v>0</v>
      </c>
      <c r="X124" s="4" t="b">
        <f t="shared" si="15"/>
        <v>0</v>
      </c>
      <c r="Y124" s="4" t="b">
        <f t="shared" si="16"/>
        <v>0</v>
      </c>
      <c r="Z124" s="4" t="b">
        <f t="shared" si="17"/>
        <v>0</v>
      </c>
      <c r="AA124" s="4" t="b">
        <f t="shared" si="18"/>
        <v>0</v>
      </c>
      <c r="AB124" s="4" t="b">
        <f t="shared" si="19"/>
        <v>0</v>
      </c>
      <c r="AC124" s="4" t="b">
        <f t="shared" si="20"/>
        <v>0</v>
      </c>
      <c r="AD124" s="4" t="b">
        <f t="shared" si="21"/>
        <v>0</v>
      </c>
      <c r="AE124" s="172">
        <f>IF(OR(AanvulMaatregelenTabel[[#This Row],[Naam maatregel (Verplicht)]]&lt;&gt;"",AanvulMaatregelenTabel[[#This Row],[Algemene beschrijving (Verplicht)]]&lt;&gt;"",AanvulMaatregelenTabel[[#This Row],[SLA Thema]]&lt;&gt;""),1,"")</f>
        <v>1</v>
      </c>
      <c r="AF124" s="3"/>
    </row>
    <row r="125" spans="1:32" x14ac:dyDescent="0.25">
      <c r="A125" s="17"/>
      <c r="B125" s="33"/>
      <c r="C125" s="301" t="s">
        <v>15</v>
      </c>
      <c r="D125" s="302" t="s">
        <v>474</v>
      </c>
      <c r="E125" s="297"/>
      <c r="F125" s="102"/>
      <c r="G125" s="196"/>
      <c r="H125" s="197" t="s">
        <v>15</v>
      </c>
      <c r="I125" s="63" t="s">
        <v>15</v>
      </c>
      <c r="J125" s="63" t="s">
        <v>15</v>
      </c>
      <c r="K125" s="196"/>
      <c r="L125" s="196"/>
      <c r="M125" s="196"/>
      <c r="N125" s="196"/>
      <c r="O125" s="215"/>
      <c r="P125" s="27"/>
      <c r="Q125" s="171" t="s">
        <v>568</v>
      </c>
      <c r="R125" s="134"/>
      <c r="S125" s="135" t="str">
        <f t="shared" si="22"/>
        <v>[selecteer]</v>
      </c>
      <c r="T125" s="135">
        <f t="shared" si="23"/>
        <v>0</v>
      </c>
      <c r="U125" s="136">
        <f t="shared" si="24"/>
        <v>0</v>
      </c>
      <c r="V125" s="4" t="b">
        <f t="shared" si="13"/>
        <v>0</v>
      </c>
      <c r="W125" s="4" t="b">
        <f t="shared" si="13"/>
        <v>0</v>
      </c>
      <c r="X125" s="4" t="b">
        <f t="shared" si="15"/>
        <v>0</v>
      </c>
      <c r="Y125" s="4" t="b">
        <f t="shared" si="16"/>
        <v>0</v>
      </c>
      <c r="Z125" s="4" t="b">
        <f t="shared" si="17"/>
        <v>0</v>
      </c>
      <c r="AA125" s="4" t="b">
        <f t="shared" si="18"/>
        <v>0</v>
      </c>
      <c r="AB125" s="4" t="b">
        <f t="shared" si="19"/>
        <v>0</v>
      </c>
      <c r="AC125" s="4" t="b">
        <f t="shared" si="20"/>
        <v>0</v>
      </c>
      <c r="AD125" s="4" t="b">
        <f t="shared" si="21"/>
        <v>0</v>
      </c>
      <c r="AE125" s="172">
        <f>IF(OR(AanvulMaatregelenTabel[[#This Row],[Naam maatregel (Verplicht)]]&lt;&gt;"",AanvulMaatregelenTabel[[#This Row],[Algemene beschrijving (Verplicht)]]&lt;&gt;"",AanvulMaatregelenTabel[[#This Row],[SLA Thema]]&lt;&gt;""),1,"")</f>
        <v>1</v>
      </c>
      <c r="AF125" s="3"/>
    </row>
    <row r="126" spans="1:32" x14ac:dyDescent="0.25">
      <c r="A126" s="17"/>
      <c r="B126" s="33"/>
      <c r="C126" s="301" t="s">
        <v>15</v>
      </c>
      <c r="D126" s="302" t="s">
        <v>474</v>
      </c>
      <c r="E126" s="297"/>
      <c r="F126" s="102"/>
      <c r="G126" s="196"/>
      <c r="H126" s="197" t="s">
        <v>15</v>
      </c>
      <c r="I126" s="63" t="s">
        <v>15</v>
      </c>
      <c r="J126" s="63" t="s">
        <v>15</v>
      </c>
      <c r="K126" s="196"/>
      <c r="L126" s="196"/>
      <c r="M126" s="196"/>
      <c r="N126" s="196"/>
      <c r="O126" s="215"/>
      <c r="P126" s="27"/>
      <c r="Q126" s="171" t="s">
        <v>569</v>
      </c>
      <c r="R126" s="134"/>
      <c r="S126" s="135" t="str">
        <f t="shared" si="22"/>
        <v>[selecteer]</v>
      </c>
      <c r="T126" s="135">
        <f t="shared" si="23"/>
        <v>0</v>
      </c>
      <c r="U126" s="136">
        <f t="shared" si="24"/>
        <v>0</v>
      </c>
      <c r="V126" s="4" t="b">
        <f t="shared" si="13"/>
        <v>0</v>
      </c>
      <c r="W126" s="4" t="b">
        <f t="shared" si="13"/>
        <v>0</v>
      </c>
      <c r="X126" s="4" t="b">
        <f t="shared" si="15"/>
        <v>0</v>
      </c>
      <c r="Y126" s="4" t="b">
        <f t="shared" si="16"/>
        <v>0</v>
      </c>
      <c r="Z126" s="4" t="b">
        <f t="shared" si="17"/>
        <v>0</v>
      </c>
      <c r="AA126" s="4" t="b">
        <f t="shared" si="18"/>
        <v>0</v>
      </c>
      <c r="AB126" s="4" t="b">
        <f t="shared" si="19"/>
        <v>0</v>
      </c>
      <c r="AC126" s="4" t="b">
        <f t="shared" si="20"/>
        <v>0</v>
      </c>
      <c r="AD126" s="4" t="b">
        <f t="shared" si="21"/>
        <v>0</v>
      </c>
      <c r="AE126" s="172">
        <f>IF(OR(AanvulMaatregelenTabel[[#This Row],[Naam maatregel (Verplicht)]]&lt;&gt;"",AanvulMaatregelenTabel[[#This Row],[Algemene beschrijving (Verplicht)]]&lt;&gt;"",AanvulMaatregelenTabel[[#This Row],[SLA Thema]]&lt;&gt;""),1,"")</f>
        <v>1</v>
      </c>
      <c r="AF126" s="3"/>
    </row>
    <row r="127" spans="1:32" x14ac:dyDescent="0.25">
      <c r="A127" s="17"/>
      <c r="B127" s="33"/>
      <c r="C127" s="301" t="s">
        <v>15</v>
      </c>
      <c r="D127" s="302" t="s">
        <v>474</v>
      </c>
      <c r="E127" s="297"/>
      <c r="F127" s="102"/>
      <c r="G127" s="196"/>
      <c r="H127" s="197" t="s">
        <v>15</v>
      </c>
      <c r="I127" s="63" t="s">
        <v>15</v>
      </c>
      <c r="J127" s="63" t="s">
        <v>15</v>
      </c>
      <c r="K127" s="196"/>
      <c r="L127" s="196"/>
      <c r="M127" s="196"/>
      <c r="N127" s="196"/>
      <c r="O127" s="215"/>
      <c r="P127" s="27"/>
      <c r="Q127" s="171" t="s">
        <v>570</v>
      </c>
      <c r="R127" s="134"/>
      <c r="S127" s="135" t="str">
        <f t="shared" si="22"/>
        <v>[selecteer]</v>
      </c>
      <c r="T127" s="135">
        <f t="shared" si="23"/>
        <v>0</v>
      </c>
      <c r="U127" s="136">
        <f t="shared" si="24"/>
        <v>0</v>
      </c>
      <c r="V127" s="4" t="b">
        <f t="shared" si="13"/>
        <v>0</v>
      </c>
      <c r="W127" s="4" t="b">
        <f t="shared" si="13"/>
        <v>0</v>
      </c>
      <c r="X127" s="4" t="b">
        <f t="shared" si="15"/>
        <v>0</v>
      </c>
      <c r="Y127" s="4" t="b">
        <f t="shared" si="16"/>
        <v>0</v>
      </c>
      <c r="Z127" s="4" t="b">
        <f t="shared" si="17"/>
        <v>0</v>
      </c>
      <c r="AA127" s="4" t="b">
        <f t="shared" si="18"/>
        <v>0</v>
      </c>
      <c r="AB127" s="4" t="b">
        <f t="shared" si="19"/>
        <v>0</v>
      </c>
      <c r="AC127" s="4" t="b">
        <f t="shared" si="20"/>
        <v>0</v>
      </c>
      <c r="AD127" s="4" t="b">
        <f t="shared" si="21"/>
        <v>0</v>
      </c>
      <c r="AE127" s="172">
        <f>IF(OR(AanvulMaatregelenTabel[[#This Row],[Naam maatregel (Verplicht)]]&lt;&gt;"",AanvulMaatregelenTabel[[#This Row],[Algemene beschrijving (Verplicht)]]&lt;&gt;"",AanvulMaatregelenTabel[[#This Row],[SLA Thema]]&lt;&gt;""),1,"")</f>
        <v>1</v>
      </c>
      <c r="AF127" s="3"/>
    </row>
    <row r="128" spans="1:32" x14ac:dyDescent="0.25">
      <c r="A128" s="17"/>
      <c r="B128" s="33"/>
      <c r="C128" s="301" t="s">
        <v>15</v>
      </c>
      <c r="D128" s="302" t="s">
        <v>474</v>
      </c>
      <c r="E128" s="297"/>
      <c r="F128" s="102"/>
      <c r="G128" s="196"/>
      <c r="H128" s="197" t="s">
        <v>15</v>
      </c>
      <c r="I128" s="63" t="s">
        <v>15</v>
      </c>
      <c r="J128" s="63" t="s">
        <v>15</v>
      </c>
      <c r="K128" s="196"/>
      <c r="L128" s="196"/>
      <c r="M128" s="196"/>
      <c r="N128" s="196"/>
      <c r="O128" s="215"/>
      <c r="P128" s="27"/>
      <c r="Q128" s="171" t="s">
        <v>571</v>
      </c>
      <c r="R128" s="134"/>
      <c r="S128" s="135" t="str">
        <f t="shared" si="22"/>
        <v>[selecteer]</v>
      </c>
      <c r="T128" s="135">
        <f t="shared" si="23"/>
        <v>0</v>
      </c>
      <c r="U128" s="136">
        <f t="shared" si="24"/>
        <v>0</v>
      </c>
      <c r="V128" s="4" t="b">
        <f t="shared" si="13"/>
        <v>0</v>
      </c>
      <c r="W128" s="4" t="b">
        <f t="shared" si="13"/>
        <v>0</v>
      </c>
      <c r="X128" s="4" t="b">
        <f t="shared" si="15"/>
        <v>0</v>
      </c>
      <c r="Y128" s="4" t="b">
        <f t="shared" si="16"/>
        <v>0</v>
      </c>
      <c r="Z128" s="4" t="b">
        <f t="shared" si="17"/>
        <v>0</v>
      </c>
      <c r="AA128" s="4" t="b">
        <f t="shared" si="18"/>
        <v>0</v>
      </c>
      <c r="AB128" s="4" t="b">
        <f t="shared" si="19"/>
        <v>0</v>
      </c>
      <c r="AC128" s="4" t="b">
        <f t="shared" si="20"/>
        <v>0</v>
      </c>
      <c r="AD128" s="4" t="b">
        <f t="shared" si="21"/>
        <v>0</v>
      </c>
      <c r="AE128" s="172">
        <f>IF(OR(AanvulMaatregelenTabel[[#This Row],[Naam maatregel (Verplicht)]]&lt;&gt;"",AanvulMaatregelenTabel[[#This Row],[Algemene beschrijving (Verplicht)]]&lt;&gt;"",AanvulMaatregelenTabel[[#This Row],[SLA Thema]]&lt;&gt;""),1,"")</f>
        <v>1</v>
      </c>
      <c r="AF128" s="3"/>
    </row>
    <row r="129" spans="1:32" x14ac:dyDescent="0.25">
      <c r="A129" s="17"/>
      <c r="B129" s="33"/>
      <c r="C129" s="301" t="s">
        <v>15</v>
      </c>
      <c r="D129" s="302" t="s">
        <v>474</v>
      </c>
      <c r="E129" s="297"/>
      <c r="F129" s="102"/>
      <c r="G129" s="196"/>
      <c r="H129" s="197" t="s">
        <v>15</v>
      </c>
      <c r="I129" s="63" t="s">
        <v>15</v>
      </c>
      <c r="J129" s="63" t="s">
        <v>15</v>
      </c>
      <c r="K129" s="196"/>
      <c r="L129" s="196"/>
      <c r="M129" s="196"/>
      <c r="N129" s="196"/>
      <c r="O129" s="215"/>
      <c r="P129" s="27"/>
      <c r="Q129" s="171" t="s">
        <v>572</v>
      </c>
      <c r="R129" s="134"/>
      <c r="S129" s="135" t="str">
        <f t="shared" si="22"/>
        <v>[selecteer]</v>
      </c>
      <c r="T129" s="135">
        <f t="shared" si="23"/>
        <v>0</v>
      </c>
      <c r="U129" s="136">
        <f t="shared" si="24"/>
        <v>0</v>
      </c>
      <c r="V129" s="4" t="b">
        <f t="shared" si="13"/>
        <v>0</v>
      </c>
      <c r="W129" s="4" t="b">
        <f t="shared" si="13"/>
        <v>0</v>
      </c>
      <c r="X129" s="4" t="b">
        <f t="shared" si="15"/>
        <v>0</v>
      </c>
      <c r="Y129" s="4" t="b">
        <f t="shared" si="16"/>
        <v>0</v>
      </c>
      <c r="Z129" s="4" t="b">
        <f t="shared" si="17"/>
        <v>0</v>
      </c>
      <c r="AA129" s="4" t="b">
        <f t="shared" si="18"/>
        <v>0</v>
      </c>
      <c r="AB129" s="4" t="b">
        <f t="shared" si="19"/>
        <v>0</v>
      </c>
      <c r="AC129" s="4" t="b">
        <f t="shared" si="20"/>
        <v>0</v>
      </c>
      <c r="AD129" s="4" t="b">
        <f t="shared" si="21"/>
        <v>0</v>
      </c>
      <c r="AE129" s="172">
        <f>IF(OR(AanvulMaatregelenTabel[[#This Row],[Naam maatregel (Verplicht)]]&lt;&gt;"",AanvulMaatregelenTabel[[#This Row],[Algemene beschrijving (Verplicht)]]&lt;&gt;"",AanvulMaatregelenTabel[[#This Row],[SLA Thema]]&lt;&gt;""),1,"")</f>
        <v>1</v>
      </c>
      <c r="AF129" s="3"/>
    </row>
    <row r="130" spans="1:32" x14ac:dyDescent="0.25">
      <c r="A130" s="17"/>
      <c r="B130" s="33"/>
      <c r="C130" s="301" t="s">
        <v>15</v>
      </c>
      <c r="D130" s="302" t="s">
        <v>474</v>
      </c>
      <c r="E130" s="297"/>
      <c r="F130" s="102"/>
      <c r="G130" s="196"/>
      <c r="H130" s="197" t="s">
        <v>15</v>
      </c>
      <c r="I130" s="63" t="s">
        <v>15</v>
      </c>
      <c r="J130" s="63" t="s">
        <v>15</v>
      </c>
      <c r="K130" s="196"/>
      <c r="L130" s="196"/>
      <c r="M130" s="196"/>
      <c r="N130" s="196"/>
      <c r="O130" s="215"/>
      <c r="P130" s="27"/>
      <c r="Q130" s="171" t="s">
        <v>573</v>
      </c>
      <c r="R130" s="134"/>
      <c r="S130" s="135" t="str">
        <f t="shared" si="22"/>
        <v>[selecteer]</v>
      </c>
      <c r="T130" s="135">
        <f t="shared" si="23"/>
        <v>0</v>
      </c>
      <c r="U130" s="136">
        <f t="shared" si="24"/>
        <v>0</v>
      </c>
      <c r="V130" s="4" t="b">
        <f t="shared" si="13"/>
        <v>0</v>
      </c>
      <c r="W130" s="4" t="b">
        <f t="shared" si="13"/>
        <v>0</v>
      </c>
      <c r="X130" s="4" t="b">
        <f t="shared" si="15"/>
        <v>0</v>
      </c>
      <c r="Y130" s="4" t="b">
        <f t="shared" si="16"/>
        <v>0</v>
      </c>
      <c r="Z130" s="4" t="b">
        <f t="shared" si="17"/>
        <v>0</v>
      </c>
      <c r="AA130" s="4" t="b">
        <f t="shared" si="18"/>
        <v>0</v>
      </c>
      <c r="AB130" s="4" t="b">
        <f t="shared" si="19"/>
        <v>0</v>
      </c>
      <c r="AC130" s="4" t="b">
        <f t="shared" si="20"/>
        <v>0</v>
      </c>
      <c r="AD130" s="4" t="b">
        <f t="shared" si="21"/>
        <v>0</v>
      </c>
      <c r="AE130" s="172">
        <f>IF(OR(AanvulMaatregelenTabel[[#This Row],[Naam maatregel (Verplicht)]]&lt;&gt;"",AanvulMaatregelenTabel[[#This Row],[Algemene beschrijving (Verplicht)]]&lt;&gt;"",AanvulMaatregelenTabel[[#This Row],[SLA Thema]]&lt;&gt;""),1,"")</f>
        <v>1</v>
      </c>
      <c r="AF130" s="3"/>
    </row>
    <row r="131" spans="1:32" x14ac:dyDescent="0.25">
      <c r="A131" s="17"/>
      <c r="B131" s="33"/>
      <c r="C131" s="301" t="s">
        <v>15</v>
      </c>
      <c r="D131" s="302" t="s">
        <v>474</v>
      </c>
      <c r="E131" s="297"/>
      <c r="F131" s="102"/>
      <c r="G131" s="196"/>
      <c r="H131" s="197" t="s">
        <v>15</v>
      </c>
      <c r="I131" s="63" t="s">
        <v>15</v>
      </c>
      <c r="J131" s="63" t="s">
        <v>15</v>
      </c>
      <c r="K131" s="196"/>
      <c r="L131" s="196"/>
      <c r="M131" s="196"/>
      <c r="N131" s="196"/>
      <c r="O131" s="215"/>
      <c r="P131" s="27"/>
      <c r="Q131" s="171" t="s">
        <v>574</v>
      </c>
      <c r="R131" s="134"/>
      <c r="S131" s="135" t="str">
        <f t="shared" si="22"/>
        <v>[selecteer]</v>
      </c>
      <c r="T131" s="135">
        <f t="shared" si="23"/>
        <v>0</v>
      </c>
      <c r="U131" s="136">
        <f t="shared" si="24"/>
        <v>0</v>
      </c>
      <c r="V131" s="4" t="b">
        <f t="shared" si="13"/>
        <v>0</v>
      </c>
      <c r="W131" s="4" t="b">
        <f t="shared" si="13"/>
        <v>0</v>
      </c>
      <c r="X131" s="4" t="b">
        <f t="shared" si="15"/>
        <v>0</v>
      </c>
      <c r="Y131" s="4" t="b">
        <f t="shared" si="16"/>
        <v>0</v>
      </c>
      <c r="Z131" s="4" t="b">
        <f t="shared" si="17"/>
        <v>0</v>
      </c>
      <c r="AA131" s="4" t="b">
        <f t="shared" si="18"/>
        <v>0</v>
      </c>
      <c r="AB131" s="4" t="b">
        <f t="shared" si="19"/>
        <v>0</v>
      </c>
      <c r="AC131" s="4" t="b">
        <f t="shared" si="20"/>
        <v>0</v>
      </c>
      <c r="AD131" s="4" t="b">
        <f t="shared" si="21"/>
        <v>0</v>
      </c>
      <c r="AE131" s="172">
        <f>IF(OR(AanvulMaatregelenTabel[[#This Row],[Naam maatregel (Verplicht)]]&lt;&gt;"",AanvulMaatregelenTabel[[#This Row],[Algemene beschrijving (Verplicht)]]&lt;&gt;"",AanvulMaatregelenTabel[[#This Row],[SLA Thema]]&lt;&gt;""),1,"")</f>
        <v>1</v>
      </c>
      <c r="AF131" s="3"/>
    </row>
    <row r="132" spans="1:32" x14ac:dyDescent="0.25">
      <c r="A132" s="17"/>
      <c r="B132" s="33"/>
      <c r="C132" s="301" t="s">
        <v>15</v>
      </c>
      <c r="D132" s="302" t="s">
        <v>474</v>
      </c>
      <c r="E132" s="297"/>
      <c r="F132" s="102"/>
      <c r="G132" s="196"/>
      <c r="H132" s="197" t="s">
        <v>15</v>
      </c>
      <c r="I132" s="63" t="s">
        <v>15</v>
      </c>
      <c r="J132" s="63" t="s">
        <v>15</v>
      </c>
      <c r="K132" s="196"/>
      <c r="L132" s="196"/>
      <c r="M132" s="196"/>
      <c r="N132" s="196"/>
      <c r="O132" s="215"/>
      <c r="P132" s="27"/>
      <c r="Q132" s="171" t="s">
        <v>575</v>
      </c>
      <c r="R132" s="134"/>
      <c r="S132" s="135" t="str">
        <f t="shared" si="22"/>
        <v>[selecteer]</v>
      </c>
      <c r="T132" s="135">
        <f t="shared" si="23"/>
        <v>0</v>
      </c>
      <c r="U132" s="136">
        <f t="shared" si="24"/>
        <v>0</v>
      </c>
      <c r="V132" s="4" t="b">
        <f t="shared" si="13"/>
        <v>0</v>
      </c>
      <c r="W132" s="4" t="b">
        <f t="shared" si="13"/>
        <v>0</v>
      </c>
      <c r="X132" s="4" t="b">
        <f t="shared" si="15"/>
        <v>0</v>
      </c>
      <c r="Y132" s="4" t="b">
        <f t="shared" si="16"/>
        <v>0</v>
      </c>
      <c r="Z132" s="4" t="b">
        <f t="shared" si="17"/>
        <v>0</v>
      </c>
      <c r="AA132" s="4" t="b">
        <f t="shared" si="18"/>
        <v>0</v>
      </c>
      <c r="AB132" s="4" t="b">
        <f t="shared" si="19"/>
        <v>0</v>
      </c>
      <c r="AC132" s="4" t="b">
        <f t="shared" si="20"/>
        <v>0</v>
      </c>
      <c r="AD132" s="4" t="b">
        <f t="shared" si="21"/>
        <v>0</v>
      </c>
      <c r="AE132" s="172">
        <f>IF(OR(AanvulMaatregelenTabel[[#This Row],[Naam maatregel (Verplicht)]]&lt;&gt;"",AanvulMaatregelenTabel[[#This Row],[Algemene beschrijving (Verplicht)]]&lt;&gt;"",AanvulMaatregelenTabel[[#This Row],[SLA Thema]]&lt;&gt;""),1,"")</f>
        <v>1</v>
      </c>
      <c r="AF132" s="3"/>
    </row>
    <row r="133" spans="1:32" x14ac:dyDescent="0.25">
      <c r="A133" s="17"/>
      <c r="B133" s="33"/>
      <c r="C133" s="301" t="s">
        <v>15</v>
      </c>
      <c r="D133" s="302" t="s">
        <v>474</v>
      </c>
      <c r="E133" s="297"/>
      <c r="F133" s="102"/>
      <c r="G133" s="196"/>
      <c r="H133" s="197" t="s">
        <v>15</v>
      </c>
      <c r="I133" s="63" t="s">
        <v>15</v>
      </c>
      <c r="J133" s="63" t="s">
        <v>15</v>
      </c>
      <c r="K133" s="196"/>
      <c r="L133" s="196"/>
      <c r="M133" s="196"/>
      <c r="N133" s="196"/>
      <c r="O133" s="215"/>
      <c r="P133" s="27"/>
      <c r="Q133" s="171" t="s">
        <v>576</v>
      </c>
      <c r="R133" s="134"/>
      <c r="S133" s="135" t="str">
        <f t="shared" si="22"/>
        <v>[selecteer]</v>
      </c>
      <c r="T133" s="135">
        <f t="shared" si="23"/>
        <v>0</v>
      </c>
      <c r="U133" s="136">
        <f t="shared" si="24"/>
        <v>0</v>
      </c>
      <c r="V133" s="4" t="b">
        <f t="shared" si="13"/>
        <v>0</v>
      </c>
      <c r="W133" s="4" t="b">
        <f t="shared" si="13"/>
        <v>0</v>
      </c>
      <c r="X133" s="4" t="b">
        <f t="shared" si="15"/>
        <v>0</v>
      </c>
      <c r="Y133" s="4" t="b">
        <f t="shared" si="16"/>
        <v>0</v>
      </c>
      <c r="Z133" s="4" t="b">
        <f t="shared" si="17"/>
        <v>0</v>
      </c>
      <c r="AA133" s="4" t="b">
        <f t="shared" si="18"/>
        <v>0</v>
      </c>
      <c r="AB133" s="4" t="b">
        <f t="shared" si="19"/>
        <v>0</v>
      </c>
      <c r="AC133" s="4" t="b">
        <f t="shared" si="20"/>
        <v>0</v>
      </c>
      <c r="AD133" s="4" t="b">
        <f t="shared" si="21"/>
        <v>0</v>
      </c>
      <c r="AE133" s="172">
        <f>IF(OR(AanvulMaatregelenTabel[[#This Row],[Naam maatregel (Verplicht)]]&lt;&gt;"",AanvulMaatregelenTabel[[#This Row],[Algemene beschrijving (Verplicht)]]&lt;&gt;"",AanvulMaatregelenTabel[[#This Row],[SLA Thema]]&lt;&gt;""),1,"")</f>
        <v>1</v>
      </c>
      <c r="AF133" s="3"/>
    </row>
    <row r="134" spans="1:32" x14ac:dyDescent="0.25">
      <c r="A134" s="17"/>
      <c r="B134" s="33"/>
      <c r="C134" s="301" t="s">
        <v>15</v>
      </c>
      <c r="D134" s="302" t="s">
        <v>474</v>
      </c>
      <c r="E134" s="297"/>
      <c r="F134" s="102"/>
      <c r="G134" s="196"/>
      <c r="H134" s="197" t="s">
        <v>15</v>
      </c>
      <c r="I134" s="63" t="s">
        <v>15</v>
      </c>
      <c r="J134" s="63" t="s">
        <v>15</v>
      </c>
      <c r="K134" s="196"/>
      <c r="L134" s="196"/>
      <c r="M134" s="196"/>
      <c r="N134" s="196"/>
      <c r="O134" s="215"/>
      <c r="P134" s="27"/>
      <c r="Q134" s="171" t="s">
        <v>577</v>
      </c>
      <c r="R134" s="134"/>
      <c r="S134" s="135" t="str">
        <f t="shared" si="22"/>
        <v>[selecteer]</v>
      </c>
      <c r="T134" s="135">
        <f t="shared" si="23"/>
        <v>0</v>
      </c>
      <c r="U134" s="136">
        <f t="shared" si="24"/>
        <v>0</v>
      </c>
      <c r="V134" s="4" t="b">
        <f t="shared" si="13"/>
        <v>0</v>
      </c>
      <c r="W134" s="4" t="b">
        <f t="shared" si="13"/>
        <v>0</v>
      </c>
      <c r="X134" s="4" t="b">
        <f t="shared" si="15"/>
        <v>0</v>
      </c>
      <c r="Y134" s="4" t="b">
        <f t="shared" si="16"/>
        <v>0</v>
      </c>
      <c r="Z134" s="4" t="b">
        <f t="shared" si="17"/>
        <v>0</v>
      </c>
      <c r="AA134" s="4" t="b">
        <f t="shared" si="18"/>
        <v>0</v>
      </c>
      <c r="AB134" s="4" t="b">
        <f t="shared" si="19"/>
        <v>0</v>
      </c>
      <c r="AC134" s="4" t="b">
        <f t="shared" si="20"/>
        <v>0</v>
      </c>
      <c r="AD134" s="4" t="b">
        <f t="shared" si="21"/>
        <v>0</v>
      </c>
      <c r="AE134" s="172">
        <f>IF(OR(AanvulMaatregelenTabel[[#This Row],[Naam maatregel (Verplicht)]]&lt;&gt;"",AanvulMaatregelenTabel[[#This Row],[Algemene beschrijving (Verplicht)]]&lt;&gt;"",AanvulMaatregelenTabel[[#This Row],[SLA Thema]]&lt;&gt;""),1,"")</f>
        <v>1</v>
      </c>
      <c r="AF134" s="3"/>
    </row>
    <row r="135" spans="1:32" x14ac:dyDescent="0.25">
      <c r="A135" s="17"/>
      <c r="B135" s="33"/>
      <c r="C135" s="301" t="s">
        <v>15</v>
      </c>
      <c r="D135" s="302" t="s">
        <v>474</v>
      </c>
      <c r="E135" s="297"/>
      <c r="F135" s="102"/>
      <c r="G135" s="196"/>
      <c r="H135" s="197" t="s">
        <v>15</v>
      </c>
      <c r="I135" s="63" t="s">
        <v>15</v>
      </c>
      <c r="J135" s="63" t="s">
        <v>15</v>
      </c>
      <c r="K135" s="196"/>
      <c r="L135" s="196"/>
      <c r="M135" s="196"/>
      <c r="N135" s="196"/>
      <c r="O135" s="215"/>
      <c r="P135" s="24"/>
      <c r="Q135" s="171" t="s">
        <v>578</v>
      </c>
      <c r="R135" s="134"/>
      <c r="S135" s="135" t="str">
        <f t="shared" si="22"/>
        <v>[selecteer]</v>
      </c>
      <c r="T135" s="135">
        <f t="shared" si="23"/>
        <v>0</v>
      </c>
      <c r="U135" s="136">
        <f t="shared" si="24"/>
        <v>0</v>
      </c>
      <c r="V135" s="173" t="b">
        <f t="shared" si="13"/>
        <v>0</v>
      </c>
      <c r="W135" s="173" t="b">
        <f t="shared" si="13"/>
        <v>0</v>
      </c>
      <c r="X135" s="173" t="b">
        <f t="shared" si="15"/>
        <v>0</v>
      </c>
      <c r="Y135" s="173" t="b">
        <f t="shared" si="16"/>
        <v>0</v>
      </c>
      <c r="Z135" s="173" t="b">
        <f t="shared" si="17"/>
        <v>0</v>
      </c>
      <c r="AA135" s="173" t="b">
        <f t="shared" si="18"/>
        <v>0</v>
      </c>
      <c r="AB135" s="173" t="b">
        <f t="shared" si="19"/>
        <v>0</v>
      </c>
      <c r="AC135" s="173" t="b">
        <f t="shared" si="20"/>
        <v>0</v>
      </c>
      <c r="AD135" s="173" t="b">
        <f t="shared" si="21"/>
        <v>0</v>
      </c>
      <c r="AE135" s="172">
        <f>IF(OR(AanvulMaatregelenTabel[[#This Row],[Naam maatregel (Verplicht)]]&lt;&gt;"",AanvulMaatregelenTabel[[#This Row],[Algemene beschrijving (Verplicht)]]&lt;&gt;"",AanvulMaatregelenTabel[[#This Row],[SLA Thema]]&lt;&gt;""),1,"")</f>
        <v>1</v>
      </c>
      <c r="AF135" s="3"/>
    </row>
    <row r="136" spans="1:32" x14ac:dyDescent="0.25">
      <c r="A136" s="17"/>
      <c r="B136" s="33"/>
      <c r="C136" s="301" t="s">
        <v>15</v>
      </c>
      <c r="D136" s="302" t="s">
        <v>474</v>
      </c>
      <c r="E136" s="297"/>
      <c r="F136" s="102"/>
      <c r="G136" s="196"/>
      <c r="H136" s="197" t="s">
        <v>15</v>
      </c>
      <c r="I136" s="63" t="s">
        <v>15</v>
      </c>
      <c r="J136" s="63" t="s">
        <v>15</v>
      </c>
      <c r="K136" s="196"/>
      <c r="L136" s="196"/>
      <c r="M136" s="196"/>
      <c r="N136" s="196"/>
      <c r="O136" s="215"/>
      <c r="P136" s="24"/>
      <c r="Q136" s="171" t="s">
        <v>579</v>
      </c>
      <c r="R136" s="134"/>
      <c r="S136" s="135" t="str">
        <f t="shared" si="22"/>
        <v>[selecteer]</v>
      </c>
      <c r="T136" s="135">
        <f t="shared" si="23"/>
        <v>0</v>
      </c>
      <c r="U136" s="136">
        <f t="shared" si="24"/>
        <v>0</v>
      </c>
      <c r="V136" s="173" t="b">
        <f t="shared" si="13"/>
        <v>0</v>
      </c>
      <c r="W136" s="173" t="b">
        <f t="shared" si="13"/>
        <v>0</v>
      </c>
      <c r="X136" s="173" t="b">
        <f t="shared" si="15"/>
        <v>0</v>
      </c>
      <c r="Y136" s="173" t="b">
        <f t="shared" si="16"/>
        <v>0</v>
      </c>
      <c r="Z136" s="173" t="b">
        <f t="shared" si="17"/>
        <v>0</v>
      </c>
      <c r="AA136" s="173" t="b">
        <f t="shared" si="18"/>
        <v>0</v>
      </c>
      <c r="AB136" s="173" t="b">
        <f t="shared" si="19"/>
        <v>0</v>
      </c>
      <c r="AC136" s="173" t="b">
        <f t="shared" si="20"/>
        <v>0</v>
      </c>
      <c r="AD136" s="173" t="b">
        <f t="shared" si="21"/>
        <v>0</v>
      </c>
      <c r="AE136" s="172">
        <f>IF(OR(AanvulMaatregelenTabel[[#This Row],[Naam maatregel (Verplicht)]]&lt;&gt;"",AanvulMaatregelenTabel[[#This Row],[Algemene beschrijving (Verplicht)]]&lt;&gt;"",AanvulMaatregelenTabel[[#This Row],[SLA Thema]]&lt;&gt;""),1,"")</f>
        <v>1</v>
      </c>
      <c r="AF136" s="3"/>
    </row>
    <row r="137" spans="1:32" ht="15.75" thickBot="1" x14ac:dyDescent="0.3">
      <c r="A137" s="93"/>
      <c r="B137" s="94"/>
      <c r="C137" s="303" t="s">
        <v>15</v>
      </c>
      <c r="D137" s="304" t="s">
        <v>474</v>
      </c>
      <c r="E137" s="298"/>
      <c r="F137" s="246"/>
      <c r="G137" s="247"/>
      <c r="H137" s="216" t="s">
        <v>15</v>
      </c>
      <c r="I137" s="217" t="s">
        <v>15</v>
      </c>
      <c r="J137" s="217" t="s">
        <v>15</v>
      </c>
      <c r="K137" s="247"/>
      <c r="L137" s="247"/>
      <c r="M137" s="247"/>
      <c r="N137" s="247"/>
      <c r="O137" s="248"/>
      <c r="P137" s="95"/>
      <c r="Q137" s="174" t="s">
        <v>580</v>
      </c>
      <c r="R137" s="175"/>
      <c r="S137" s="175" t="str">
        <f t="shared" si="22"/>
        <v>[selecteer]</v>
      </c>
      <c r="T137" s="175">
        <f t="shared" si="23"/>
        <v>0</v>
      </c>
      <c r="U137" s="176">
        <f t="shared" si="24"/>
        <v>0</v>
      </c>
      <c r="V137" s="177" t="b">
        <f t="shared" si="13"/>
        <v>0</v>
      </c>
      <c r="W137" s="177" t="b">
        <f t="shared" si="13"/>
        <v>0</v>
      </c>
      <c r="X137" s="177" t="b">
        <f t="shared" si="15"/>
        <v>0</v>
      </c>
      <c r="Y137" s="177" t="b">
        <f t="shared" si="16"/>
        <v>0</v>
      </c>
      <c r="Z137" s="177" t="b">
        <f t="shared" si="17"/>
        <v>0</v>
      </c>
      <c r="AA137" s="177" t="b">
        <f t="shared" si="18"/>
        <v>0</v>
      </c>
      <c r="AB137" s="177" t="b">
        <f t="shared" si="19"/>
        <v>0</v>
      </c>
      <c r="AC137" s="177" t="b">
        <f t="shared" si="20"/>
        <v>0</v>
      </c>
      <c r="AD137" s="177" t="b">
        <f t="shared" si="21"/>
        <v>0</v>
      </c>
      <c r="AE137" s="178">
        <f>IF(OR(AanvulMaatregelenTabel[[#This Row],[Naam maatregel (Verplicht)]]&lt;&gt;"",AanvulMaatregelenTabel[[#This Row],[Algemene beschrijving (Verplicht)]]&lt;&gt;"",AanvulMaatregelenTabel[[#This Row],[SLA Thema]]&lt;&gt;""),1,"")</f>
        <v>1</v>
      </c>
      <c r="AF137" s="96"/>
    </row>
    <row r="138" spans="1:32" x14ac:dyDescent="0.25">
      <c r="A138" s="93"/>
      <c r="B138" s="94"/>
      <c r="C138" s="97"/>
      <c r="D138" s="97"/>
      <c r="E138" s="97"/>
      <c r="F138" s="97"/>
      <c r="G138" s="97"/>
      <c r="H138" s="97"/>
      <c r="I138" s="97"/>
      <c r="J138" s="97"/>
      <c r="K138" s="97"/>
      <c r="L138" s="97"/>
      <c r="M138" s="97"/>
      <c r="N138" s="97"/>
      <c r="O138" s="97"/>
      <c r="P138" s="93"/>
      <c r="Q138" s="96"/>
      <c r="R138" s="96"/>
      <c r="S138" s="96"/>
      <c r="T138" s="96"/>
      <c r="U138" s="132"/>
      <c r="V138" s="96"/>
      <c r="W138" s="96"/>
      <c r="X138" s="96"/>
      <c r="Y138" s="96"/>
      <c r="Z138" s="96"/>
      <c r="AA138" s="96"/>
      <c r="AB138" s="96"/>
      <c r="AC138" s="96"/>
      <c r="AD138" s="96"/>
      <c r="AE138" s="96"/>
      <c r="AF138" s="96"/>
    </row>
    <row r="139" spans="1:32" x14ac:dyDescent="0.2">
      <c r="A139" s="93"/>
      <c r="B139" s="93"/>
      <c r="C139" s="93"/>
      <c r="D139" s="93"/>
      <c r="E139" s="93"/>
      <c r="F139" s="93"/>
      <c r="G139" s="93"/>
      <c r="H139" s="93"/>
      <c r="I139" s="93"/>
      <c r="J139" s="93"/>
      <c r="K139" s="93"/>
      <c r="L139" s="93"/>
      <c r="M139" s="93"/>
      <c r="N139" s="98"/>
      <c r="O139" s="93"/>
      <c r="P139" s="93"/>
      <c r="Q139" s="96"/>
      <c r="R139" s="96"/>
      <c r="S139" s="96"/>
      <c r="T139" s="96"/>
      <c r="U139" s="132"/>
      <c r="V139" s="96"/>
      <c r="W139" s="96"/>
      <c r="X139" s="96"/>
      <c r="Y139" s="96"/>
      <c r="Z139" s="96"/>
      <c r="AA139" s="96"/>
      <c r="AB139" s="96"/>
      <c r="AC139" s="96"/>
      <c r="AD139" s="96"/>
      <c r="AF139" s="96"/>
    </row>
    <row r="140" spans="1:32" x14ac:dyDescent="0.25">
      <c r="A140" s="93"/>
      <c r="B140" s="94"/>
    </row>
  </sheetData>
  <sheetProtection algorithmName="SHA-512" hashValue="amxVUH0riuwRXuiAaupRdQ0v+RK5QZlJTP/3PlJtVHI4I7X3yPqqRNigdPcSbcbjx2sqyOC6SLcfXfA7SxBa+A==" saltValue="cSV9oifOqp+ugxXyl3FgXQ==" spinCount="100000" sheet="1" formatColumns="0" formatRows="0" sort="0"/>
  <mergeCells count="1">
    <mergeCell ref="C33:D37"/>
  </mergeCells>
  <conditionalFormatting sqref="H43:I80">
    <cfRule type="expression" dxfId="124" priority="1">
      <formula>$AH43=TRUE</formula>
    </cfRule>
  </conditionalFormatting>
  <dataValidations count="4">
    <dataValidation type="date" allowBlank="1" showInputMessage="1" showErrorMessage="1" sqref="C18">
      <formula1>1</formula1>
      <formula2>73051</formula2>
    </dataValidation>
    <dataValidation type="list" allowBlank="1" showInputMessage="1" showErrorMessage="1" sqref="C12">
      <formula1>Gemeenten</formula1>
    </dataValidation>
    <dataValidation type="list" allowBlank="1" showInputMessage="1" showErrorMessage="1" sqref="C87:C137">
      <formula1>SLA_Thema</formula1>
    </dataValidation>
    <dataValidation type="list" allowBlank="1" showInputMessage="1" showErrorMessage="1" sqref="D87:D137">
      <formula1>INDIRECT($C87)</formula1>
    </dataValidation>
  </dataValidations>
  <pageMargins left="0.7" right="0.7" top="0.75" bottom="0.75" header="0.3" footer="0.3"/>
  <pageSetup paperSize="9" orientation="portrait" r:id="rId1"/>
  <ignoredErrors>
    <ignoredError sqref="D90:D92 D94:D137" listDataValidation="1"/>
  </ignoredErrors>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locked="0" defaultSize="0" autoFill="0" autoLine="0" autoPict="0">
                <anchor moveWithCells="1">
                  <from>
                    <xdr:col>2</xdr:col>
                    <xdr:colOff>123825</xdr:colOff>
                    <xdr:row>21</xdr:row>
                    <xdr:rowOff>28575</xdr:rowOff>
                  </from>
                  <to>
                    <xdr:col>2</xdr:col>
                    <xdr:colOff>1219200</xdr:colOff>
                    <xdr:row>22</xdr:row>
                    <xdr:rowOff>19050</xdr:rowOff>
                  </to>
                </anchor>
              </controlPr>
            </control>
          </mc:Choice>
        </mc:AlternateContent>
        <mc:AlternateContent xmlns:mc="http://schemas.openxmlformats.org/markup-compatibility/2006">
          <mc:Choice Requires="x14">
            <control shapeId="2081" r:id="rId5" name="Check Box 33">
              <controlPr locked="0" defaultSize="0" autoFill="0" autoLine="0" autoPict="0">
                <anchor moveWithCells="1">
                  <from>
                    <xdr:col>2</xdr:col>
                    <xdr:colOff>114300</xdr:colOff>
                    <xdr:row>23</xdr:row>
                    <xdr:rowOff>38100</xdr:rowOff>
                  </from>
                  <to>
                    <xdr:col>2</xdr:col>
                    <xdr:colOff>1400175</xdr:colOff>
                    <xdr:row>24</xdr:row>
                    <xdr:rowOff>19050</xdr:rowOff>
                  </to>
                </anchor>
              </controlPr>
            </control>
          </mc:Choice>
        </mc:AlternateContent>
        <mc:AlternateContent xmlns:mc="http://schemas.openxmlformats.org/markup-compatibility/2006">
          <mc:Choice Requires="x14">
            <control shapeId="2082" r:id="rId6" name="Check Box 34">
              <controlPr locked="0" defaultSize="0" autoFill="0" autoLine="0" autoPict="0">
                <anchor moveWithCells="1">
                  <from>
                    <xdr:col>2</xdr:col>
                    <xdr:colOff>114300</xdr:colOff>
                    <xdr:row>24</xdr:row>
                    <xdr:rowOff>38100</xdr:rowOff>
                  </from>
                  <to>
                    <xdr:col>2</xdr:col>
                    <xdr:colOff>1485900</xdr:colOff>
                    <xdr:row>25</xdr:row>
                    <xdr:rowOff>19050</xdr:rowOff>
                  </to>
                </anchor>
              </controlPr>
            </control>
          </mc:Choice>
        </mc:AlternateContent>
        <mc:AlternateContent xmlns:mc="http://schemas.openxmlformats.org/markup-compatibility/2006">
          <mc:Choice Requires="x14">
            <control shapeId="2083" r:id="rId7" name="Check Box 35">
              <controlPr locked="0" defaultSize="0" autoFill="0" autoLine="0" autoPict="0">
                <anchor moveWithCells="1">
                  <from>
                    <xdr:col>2</xdr:col>
                    <xdr:colOff>114300</xdr:colOff>
                    <xdr:row>25</xdr:row>
                    <xdr:rowOff>38100</xdr:rowOff>
                  </from>
                  <to>
                    <xdr:col>2</xdr:col>
                    <xdr:colOff>1952625</xdr:colOff>
                    <xdr:row>26</xdr:row>
                    <xdr:rowOff>19050</xdr:rowOff>
                  </to>
                </anchor>
              </controlPr>
            </control>
          </mc:Choice>
        </mc:AlternateContent>
        <mc:AlternateContent xmlns:mc="http://schemas.openxmlformats.org/markup-compatibility/2006">
          <mc:Choice Requires="x14">
            <control shapeId="2084" r:id="rId8" name="Check Box 36">
              <controlPr locked="0" defaultSize="0" autoFill="0" autoLine="0" autoPict="0">
                <anchor moveWithCells="1">
                  <from>
                    <xdr:col>2</xdr:col>
                    <xdr:colOff>114300</xdr:colOff>
                    <xdr:row>26</xdr:row>
                    <xdr:rowOff>38100</xdr:rowOff>
                  </from>
                  <to>
                    <xdr:col>2</xdr:col>
                    <xdr:colOff>1676400</xdr:colOff>
                    <xdr:row>27</xdr:row>
                    <xdr:rowOff>19050</xdr:rowOff>
                  </to>
                </anchor>
              </controlPr>
            </control>
          </mc:Choice>
        </mc:AlternateContent>
        <mc:AlternateContent xmlns:mc="http://schemas.openxmlformats.org/markup-compatibility/2006">
          <mc:Choice Requires="x14">
            <control shapeId="2085" r:id="rId9" name="Check Box 37">
              <controlPr locked="0" defaultSize="0" autoFill="0" autoLine="0" autoPict="0">
                <anchor moveWithCells="1">
                  <from>
                    <xdr:col>2</xdr:col>
                    <xdr:colOff>114300</xdr:colOff>
                    <xdr:row>27</xdr:row>
                    <xdr:rowOff>38100</xdr:rowOff>
                  </from>
                  <to>
                    <xdr:col>2</xdr:col>
                    <xdr:colOff>1676400</xdr:colOff>
                    <xdr:row>28</xdr:row>
                    <xdr:rowOff>19050</xdr:rowOff>
                  </to>
                </anchor>
              </controlPr>
            </control>
          </mc:Choice>
        </mc:AlternateContent>
        <mc:AlternateContent xmlns:mc="http://schemas.openxmlformats.org/markup-compatibility/2006">
          <mc:Choice Requires="x14">
            <control shapeId="2086" r:id="rId10" name="Check Box 38">
              <controlPr locked="0" defaultSize="0" autoFill="0" autoLine="0" autoPict="0">
                <anchor moveWithCells="1">
                  <from>
                    <xdr:col>2</xdr:col>
                    <xdr:colOff>114300</xdr:colOff>
                    <xdr:row>28</xdr:row>
                    <xdr:rowOff>38100</xdr:rowOff>
                  </from>
                  <to>
                    <xdr:col>2</xdr:col>
                    <xdr:colOff>1771650</xdr:colOff>
                    <xdr:row>29</xdr:row>
                    <xdr:rowOff>19050</xdr:rowOff>
                  </to>
                </anchor>
              </controlPr>
            </control>
          </mc:Choice>
        </mc:AlternateContent>
        <mc:AlternateContent xmlns:mc="http://schemas.openxmlformats.org/markup-compatibility/2006">
          <mc:Choice Requires="x14">
            <control shapeId="2087" r:id="rId11" name="Check Box 39">
              <controlPr locked="0" defaultSize="0" autoFill="0" autoLine="0" autoPict="0">
                <anchor moveWithCells="1">
                  <from>
                    <xdr:col>2</xdr:col>
                    <xdr:colOff>114300</xdr:colOff>
                    <xdr:row>29</xdr:row>
                    <xdr:rowOff>38100</xdr:rowOff>
                  </from>
                  <to>
                    <xdr:col>2</xdr:col>
                    <xdr:colOff>1790700</xdr:colOff>
                    <xdr:row>30</xdr:row>
                    <xdr:rowOff>47625</xdr:rowOff>
                  </to>
                </anchor>
              </controlPr>
            </control>
          </mc:Choice>
        </mc:AlternateContent>
        <mc:AlternateContent xmlns:mc="http://schemas.openxmlformats.org/markup-compatibility/2006">
          <mc:Choice Requires="x14">
            <control shapeId="2088" r:id="rId12" name="Check Box 40">
              <controlPr locked="0" defaultSize="0" autoFill="0" autoLine="0" autoPict="0">
                <anchor moveWithCells="1">
                  <from>
                    <xdr:col>2</xdr:col>
                    <xdr:colOff>114300</xdr:colOff>
                    <xdr:row>22</xdr:row>
                    <xdr:rowOff>38100</xdr:rowOff>
                  </from>
                  <to>
                    <xdr:col>2</xdr:col>
                    <xdr:colOff>1647825</xdr:colOff>
                    <xdr:row>23</xdr:row>
                    <xdr:rowOff>19050</xdr:rowOff>
                  </to>
                </anchor>
              </controlPr>
            </control>
          </mc:Choice>
        </mc:AlternateContent>
      </controls>
    </mc:Choice>
  </mc:AlternateContent>
  <tableParts count="2">
    <tablePart r:id="rId13"/>
    <tablePart r:id="rId1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Lists!$A$7:$A$14</xm:f>
          </x14:formula1>
          <xm:sqref>H87:H137 H43:H80</xm:sqref>
        </x14:dataValidation>
        <x14:dataValidation type="list" allowBlank="1" showInputMessage="1" showErrorMessage="1">
          <x14:formula1>
            <xm:f>Lists!$C$19:$C$33</xm:f>
          </x14:formula1>
          <xm:sqref>I87:J137 I43:J80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H452"/>
  <sheetViews>
    <sheetView zoomScale="70" zoomScaleNormal="70" workbookViewId="0">
      <selection activeCell="E9" sqref="E9"/>
    </sheetView>
  </sheetViews>
  <sheetFormatPr defaultColWidth="9.140625" defaultRowHeight="12.75" x14ac:dyDescent="0.2"/>
  <cols>
    <col min="1" max="1" width="71.28515625" style="1" customWidth="1"/>
    <col min="2" max="2" width="75.28515625" style="1" customWidth="1"/>
    <col min="3" max="3" width="19.7109375" style="1" bestFit="1" customWidth="1"/>
    <col min="4" max="4" width="35.28515625" style="1" bestFit="1" customWidth="1"/>
    <col min="5" max="5" width="25.140625" style="1" customWidth="1"/>
    <col min="6" max="6" width="24.42578125" style="59" customWidth="1"/>
    <col min="7" max="7" width="50.7109375" style="1" customWidth="1"/>
    <col min="8" max="16384" width="9.140625" style="1"/>
  </cols>
  <sheetData>
    <row r="2" spans="1:8" x14ac:dyDescent="0.2">
      <c r="A2" s="157" t="s">
        <v>15</v>
      </c>
    </row>
    <row r="3" spans="1:8" x14ac:dyDescent="0.2">
      <c r="A3" s="1" t="s">
        <v>13</v>
      </c>
    </row>
    <row r="4" spans="1:8" x14ac:dyDescent="0.2">
      <c r="A4" s="1" t="s">
        <v>14</v>
      </c>
    </row>
    <row r="5" spans="1:8" x14ac:dyDescent="0.2">
      <c r="E5" s="2"/>
      <c r="F5" s="201"/>
      <c r="G5" s="2"/>
      <c r="H5" s="2"/>
    </row>
    <row r="6" spans="1:8" ht="26.25" customHeight="1" x14ac:dyDescent="0.3">
      <c r="A6" s="74" t="s">
        <v>27</v>
      </c>
      <c r="E6" s="2"/>
      <c r="F6" s="314" t="s">
        <v>588</v>
      </c>
      <c r="G6" s="314"/>
      <c r="H6" s="2"/>
    </row>
    <row r="7" spans="1:8" x14ac:dyDescent="0.2">
      <c r="A7" s="157" t="s">
        <v>15</v>
      </c>
      <c r="E7" s="2"/>
      <c r="F7" s="204" t="s">
        <v>589</v>
      </c>
      <c r="G7" s="205" t="s">
        <v>590</v>
      </c>
      <c r="H7" s="2"/>
    </row>
    <row r="8" spans="1:8" ht="51" x14ac:dyDescent="0.2">
      <c r="A8" s="60" t="s">
        <v>72</v>
      </c>
      <c r="B8" s="203" t="s">
        <v>603</v>
      </c>
      <c r="E8" s="2"/>
      <c r="F8" s="202" t="s">
        <v>72</v>
      </c>
      <c r="G8" s="203" t="s">
        <v>603</v>
      </c>
      <c r="H8" s="2"/>
    </row>
    <row r="9" spans="1:8" ht="63.75" x14ac:dyDescent="0.2">
      <c r="A9" s="60" t="s">
        <v>73</v>
      </c>
      <c r="B9" s="203" t="s">
        <v>604</v>
      </c>
      <c r="C9" s="1" t="s">
        <v>6</v>
      </c>
      <c r="E9" s="2"/>
      <c r="F9" s="202" t="s">
        <v>73</v>
      </c>
      <c r="G9" s="203" t="s">
        <v>604</v>
      </c>
      <c r="H9" s="2"/>
    </row>
    <row r="10" spans="1:8" ht="51" x14ac:dyDescent="0.2">
      <c r="A10" s="60" t="s">
        <v>88</v>
      </c>
      <c r="B10" s="203" t="s">
        <v>605</v>
      </c>
      <c r="E10" s="2"/>
      <c r="F10" s="202" t="s">
        <v>88</v>
      </c>
      <c r="G10" s="203" t="s">
        <v>605</v>
      </c>
      <c r="H10" s="2"/>
    </row>
    <row r="11" spans="1:8" ht="63.75" x14ac:dyDescent="0.2">
      <c r="A11" s="60" t="s">
        <v>89</v>
      </c>
      <c r="B11" s="203" t="s">
        <v>71</v>
      </c>
      <c r="E11" s="2"/>
      <c r="F11" s="202" t="s">
        <v>89</v>
      </c>
      <c r="G11" s="203" t="s">
        <v>71</v>
      </c>
      <c r="H11" s="2"/>
    </row>
    <row r="12" spans="1:8" ht="24" customHeight="1" x14ac:dyDescent="0.2">
      <c r="A12" s="60" t="s">
        <v>90</v>
      </c>
      <c r="B12" s="203" t="s">
        <v>608</v>
      </c>
      <c r="E12" s="2"/>
      <c r="F12" s="202" t="s">
        <v>90</v>
      </c>
      <c r="G12" s="203" t="s">
        <v>608</v>
      </c>
      <c r="H12" s="2"/>
    </row>
    <row r="13" spans="1:8" ht="38.25" x14ac:dyDescent="0.2">
      <c r="A13" s="60" t="s">
        <v>475</v>
      </c>
      <c r="B13" s="203" t="s">
        <v>606</v>
      </c>
      <c r="E13" s="2"/>
      <c r="F13" s="202" t="s">
        <v>475</v>
      </c>
      <c r="G13" s="203" t="s">
        <v>606</v>
      </c>
      <c r="H13" s="2"/>
    </row>
    <row r="14" spans="1:8" ht="38.25" x14ac:dyDescent="0.2">
      <c r="A14" s="60" t="s">
        <v>514</v>
      </c>
      <c r="B14" s="203" t="s">
        <v>607</v>
      </c>
      <c r="E14" s="2"/>
      <c r="F14" s="202" t="s">
        <v>514</v>
      </c>
      <c r="G14" s="203" t="s">
        <v>607</v>
      </c>
      <c r="H14" s="2"/>
    </row>
    <row r="15" spans="1:8" x14ac:dyDescent="0.2">
      <c r="E15" s="2"/>
      <c r="F15" s="201"/>
      <c r="G15" s="201"/>
      <c r="H15" s="2"/>
    </row>
    <row r="16" spans="1:8" x14ac:dyDescent="0.2">
      <c r="G16" s="59"/>
    </row>
    <row r="17" spans="1:3" ht="15" x14ac:dyDescent="0.2">
      <c r="A17"/>
      <c r="B17"/>
    </row>
    <row r="18" spans="1:3" ht="15" x14ac:dyDescent="0.25">
      <c r="A18"/>
      <c r="C18" s="161" t="s">
        <v>28</v>
      </c>
    </row>
    <row r="19" spans="1:3" ht="15" x14ac:dyDescent="0.2">
      <c r="A19"/>
      <c r="B19"/>
      <c r="C19" s="157" t="s">
        <v>15</v>
      </c>
    </row>
    <row r="20" spans="1:3" ht="15" x14ac:dyDescent="0.2">
      <c r="A20"/>
      <c r="B20"/>
      <c r="C20" s="199" t="s">
        <v>583</v>
      </c>
    </row>
    <row r="21" spans="1:3" ht="15" x14ac:dyDescent="0.2">
      <c r="A21"/>
      <c r="B21"/>
      <c r="C21" s="200">
        <v>2020</v>
      </c>
    </row>
    <row r="22" spans="1:3" ht="15" x14ac:dyDescent="0.25">
      <c r="A22" s="158"/>
      <c r="B22"/>
      <c r="C22" s="199">
        <v>2021</v>
      </c>
    </row>
    <row r="23" spans="1:3" ht="15" x14ac:dyDescent="0.25">
      <c r="A23" s="158"/>
      <c r="B23"/>
      <c r="C23" s="199">
        <v>2022</v>
      </c>
    </row>
    <row r="24" spans="1:3" ht="15" x14ac:dyDescent="0.25">
      <c r="A24" s="158"/>
      <c r="B24"/>
      <c r="C24" s="199">
        <v>2023</v>
      </c>
    </row>
    <row r="25" spans="1:3" ht="15" x14ac:dyDescent="0.25">
      <c r="A25" s="158"/>
      <c r="B25"/>
      <c r="C25" s="199">
        <v>2024</v>
      </c>
    </row>
    <row r="26" spans="1:3" ht="15" x14ac:dyDescent="0.25">
      <c r="A26" s="158"/>
      <c r="B26"/>
      <c r="C26" s="199">
        <v>2025</v>
      </c>
    </row>
    <row r="27" spans="1:3" ht="15" x14ac:dyDescent="0.25">
      <c r="A27" s="158"/>
      <c r="B27"/>
      <c r="C27" s="199">
        <v>2026</v>
      </c>
    </row>
    <row r="28" spans="1:3" ht="15" x14ac:dyDescent="0.25">
      <c r="A28" s="158"/>
      <c r="B28"/>
      <c r="C28" s="199">
        <v>2027</v>
      </c>
    </row>
    <row r="29" spans="1:3" ht="15" x14ac:dyDescent="0.25">
      <c r="A29" s="158"/>
      <c r="B29"/>
      <c r="C29" s="199">
        <v>2028</v>
      </c>
    </row>
    <row r="30" spans="1:3" ht="15" x14ac:dyDescent="0.25">
      <c r="A30" s="158"/>
      <c r="B30"/>
      <c r="C30" s="199">
        <v>2029</v>
      </c>
    </row>
    <row r="31" spans="1:3" ht="15" x14ac:dyDescent="0.25">
      <c r="A31" s="158"/>
      <c r="B31"/>
      <c r="C31" s="199">
        <v>2030</v>
      </c>
    </row>
    <row r="32" spans="1:3" ht="15" x14ac:dyDescent="0.2">
      <c r="A32"/>
      <c r="B32"/>
      <c r="C32" s="199" t="s">
        <v>584</v>
      </c>
    </row>
    <row r="33" spans="1:6" ht="15" x14ac:dyDescent="0.2">
      <c r="A33"/>
      <c r="B33"/>
      <c r="C33" s="199" t="s">
        <v>585</v>
      </c>
    </row>
    <row r="34" spans="1:6" ht="15" x14ac:dyDescent="0.2">
      <c r="A34"/>
      <c r="B34"/>
      <c r="C34" s="199"/>
    </row>
    <row r="35" spans="1:6" ht="15" x14ac:dyDescent="0.2">
      <c r="A35" s="159"/>
      <c r="B35"/>
    </row>
    <row r="36" spans="1:6" ht="15" x14ac:dyDescent="0.25">
      <c r="A36" s="158"/>
      <c r="B36" s="158"/>
      <c r="F36" s="1"/>
    </row>
    <row r="37" spans="1:6" ht="15" x14ac:dyDescent="0.25">
      <c r="A37" s="158"/>
      <c r="B37" s="158"/>
      <c r="F37" s="1"/>
    </row>
    <row r="38" spans="1:6" ht="15" x14ac:dyDescent="0.25">
      <c r="A38" s="158"/>
      <c r="B38" s="158"/>
      <c r="F38" s="1"/>
    </row>
    <row r="39" spans="1:6" ht="15" x14ac:dyDescent="0.25">
      <c r="A39" s="158"/>
      <c r="B39" s="158"/>
      <c r="F39" s="1"/>
    </row>
    <row r="40" spans="1:6" ht="15" x14ac:dyDescent="0.25">
      <c r="A40" s="158"/>
      <c r="B40" s="158"/>
      <c r="F40" s="1"/>
    </row>
    <row r="41" spans="1:6" ht="15" x14ac:dyDescent="0.25">
      <c r="A41" s="158"/>
      <c r="B41" s="158"/>
      <c r="F41" s="1"/>
    </row>
    <row r="42" spans="1:6" ht="15" x14ac:dyDescent="0.25">
      <c r="A42" s="158"/>
      <c r="B42" s="158"/>
      <c r="F42" s="1"/>
    </row>
    <row r="43" spans="1:6" ht="15" x14ac:dyDescent="0.25">
      <c r="A43" s="158"/>
      <c r="B43" s="158"/>
      <c r="F43" s="1"/>
    </row>
    <row r="44" spans="1:6" ht="15" x14ac:dyDescent="0.25">
      <c r="A44" s="158"/>
      <c r="B44" s="158"/>
      <c r="F44" s="1"/>
    </row>
    <row r="45" spans="1:6" ht="15" x14ac:dyDescent="0.25">
      <c r="A45" s="158"/>
      <c r="B45" s="158"/>
      <c r="F45" s="1"/>
    </row>
    <row r="46" spans="1:6" ht="15" x14ac:dyDescent="0.25">
      <c r="A46" s="158"/>
      <c r="B46" s="158"/>
      <c r="F46" s="1"/>
    </row>
    <row r="47" spans="1:6" ht="15" x14ac:dyDescent="0.25">
      <c r="A47" s="158"/>
      <c r="B47" s="158"/>
      <c r="F47" s="1"/>
    </row>
    <row r="48" spans="1:6" ht="15" x14ac:dyDescent="0.25">
      <c r="A48" s="158"/>
      <c r="B48" s="158"/>
      <c r="D48"/>
      <c r="F48" s="1"/>
    </row>
    <row r="49" spans="1:6" ht="15" x14ac:dyDescent="0.25">
      <c r="A49" s="158"/>
      <c r="B49" s="158"/>
      <c r="D49"/>
      <c r="F49" s="1"/>
    </row>
    <row r="50" spans="1:6" ht="15" x14ac:dyDescent="0.25">
      <c r="A50" s="158"/>
      <c r="B50" s="158"/>
      <c r="D50"/>
      <c r="F50" s="1"/>
    </row>
    <row r="51" spans="1:6" ht="15" x14ac:dyDescent="0.25">
      <c r="A51" s="158"/>
      <c r="B51" s="158"/>
      <c r="D51"/>
      <c r="F51" s="1"/>
    </row>
    <row r="52" spans="1:6" ht="15" x14ac:dyDescent="0.25">
      <c r="A52" s="158"/>
      <c r="B52" s="158"/>
      <c r="D52"/>
      <c r="F52" s="1"/>
    </row>
    <row r="53" spans="1:6" ht="15" x14ac:dyDescent="0.25">
      <c r="A53" s="158"/>
      <c r="B53" s="158"/>
      <c r="D53"/>
      <c r="F53" s="1"/>
    </row>
    <row r="54" spans="1:6" ht="15" x14ac:dyDescent="0.25">
      <c r="A54" s="158"/>
      <c r="B54" s="158"/>
      <c r="D54"/>
      <c r="F54" s="1"/>
    </row>
    <row r="55" spans="1:6" ht="15" x14ac:dyDescent="0.25">
      <c r="A55" s="158"/>
      <c r="B55" s="158"/>
      <c r="D55"/>
      <c r="F55" s="1"/>
    </row>
    <row r="56" spans="1:6" ht="15" x14ac:dyDescent="0.25">
      <c r="A56" s="158"/>
      <c r="B56" s="158"/>
      <c r="D56"/>
      <c r="F56" s="1"/>
    </row>
    <row r="57" spans="1:6" ht="15" x14ac:dyDescent="0.25">
      <c r="A57" s="158"/>
      <c r="B57" s="158"/>
      <c r="D57"/>
      <c r="F57" s="1"/>
    </row>
    <row r="58" spans="1:6" ht="15" x14ac:dyDescent="0.25">
      <c r="A58" s="158"/>
      <c r="B58" s="158"/>
      <c r="D58"/>
      <c r="F58" s="1"/>
    </row>
    <row r="59" spans="1:6" ht="15" x14ac:dyDescent="0.25">
      <c r="A59" s="158"/>
      <c r="B59" s="158"/>
      <c r="D59"/>
      <c r="F59" s="1"/>
    </row>
    <row r="60" spans="1:6" ht="15" x14ac:dyDescent="0.25">
      <c r="A60" s="158"/>
      <c r="B60" s="158"/>
      <c r="D60"/>
      <c r="F60" s="1"/>
    </row>
    <row r="61" spans="1:6" ht="15" x14ac:dyDescent="0.25">
      <c r="A61" s="158"/>
      <c r="B61" s="158"/>
      <c r="D61"/>
      <c r="F61" s="1"/>
    </row>
    <row r="62" spans="1:6" ht="15" x14ac:dyDescent="0.25">
      <c r="A62" s="158"/>
      <c r="B62" s="158"/>
      <c r="D62"/>
      <c r="F62" s="1"/>
    </row>
    <row r="63" spans="1:6" ht="15" x14ac:dyDescent="0.25">
      <c r="A63" s="158"/>
      <c r="B63" s="158"/>
      <c r="D63"/>
      <c r="F63" s="1"/>
    </row>
    <row r="64" spans="1:6" ht="15" x14ac:dyDescent="0.25">
      <c r="A64" s="158"/>
      <c r="B64" s="158"/>
      <c r="D64"/>
      <c r="F64" s="1"/>
    </row>
    <row r="65" spans="1:6" ht="15" x14ac:dyDescent="0.25">
      <c r="A65" s="158"/>
      <c r="B65" s="158"/>
      <c r="D65"/>
      <c r="F65" s="1"/>
    </row>
    <row r="66" spans="1:6" ht="15" x14ac:dyDescent="0.25">
      <c r="A66" s="158"/>
      <c r="B66" s="158"/>
      <c r="D66"/>
      <c r="F66" s="1"/>
    </row>
    <row r="67" spans="1:6" ht="15" x14ac:dyDescent="0.25">
      <c r="A67" s="158"/>
      <c r="B67" s="158"/>
      <c r="D67"/>
      <c r="F67" s="1"/>
    </row>
    <row r="68" spans="1:6" ht="15" x14ac:dyDescent="0.25">
      <c r="A68" s="158"/>
      <c r="B68" s="158"/>
      <c r="D68"/>
      <c r="F68" s="1"/>
    </row>
    <row r="69" spans="1:6" ht="15" x14ac:dyDescent="0.25">
      <c r="A69" s="158"/>
      <c r="B69" s="158"/>
      <c r="D69"/>
      <c r="F69" s="1"/>
    </row>
    <row r="70" spans="1:6" ht="15" x14ac:dyDescent="0.25">
      <c r="A70" s="158"/>
      <c r="B70" s="158"/>
      <c r="D70"/>
      <c r="F70" s="1"/>
    </row>
    <row r="71" spans="1:6" ht="15" x14ac:dyDescent="0.25">
      <c r="A71" s="158"/>
      <c r="B71" s="158"/>
      <c r="D71"/>
      <c r="F71" s="1"/>
    </row>
    <row r="72" spans="1:6" ht="15" x14ac:dyDescent="0.25">
      <c r="A72" s="158"/>
      <c r="B72" s="158"/>
      <c r="D72"/>
      <c r="F72" s="1"/>
    </row>
    <row r="73" spans="1:6" ht="15" x14ac:dyDescent="0.25">
      <c r="A73" s="158"/>
      <c r="B73" s="158"/>
      <c r="D73"/>
      <c r="F73" s="1"/>
    </row>
    <row r="74" spans="1:6" ht="15" x14ac:dyDescent="0.25">
      <c r="A74" s="158"/>
      <c r="B74" s="158"/>
      <c r="D74"/>
      <c r="F74" s="1"/>
    </row>
    <row r="75" spans="1:6" ht="15" x14ac:dyDescent="0.25">
      <c r="A75" s="158"/>
      <c r="B75" s="158"/>
      <c r="D75"/>
      <c r="F75" s="1"/>
    </row>
    <row r="76" spans="1:6" ht="15" x14ac:dyDescent="0.25">
      <c r="A76" s="158"/>
      <c r="B76" s="158"/>
      <c r="D76"/>
      <c r="F76" s="1"/>
    </row>
    <row r="77" spans="1:6" ht="15" x14ac:dyDescent="0.25">
      <c r="A77" s="158"/>
      <c r="B77" s="158"/>
      <c r="D77"/>
      <c r="F77" s="1"/>
    </row>
    <row r="78" spans="1:6" ht="15" x14ac:dyDescent="0.25">
      <c r="A78" s="158"/>
      <c r="B78" s="158"/>
      <c r="D78"/>
      <c r="F78" s="1"/>
    </row>
    <row r="79" spans="1:6" ht="15" x14ac:dyDescent="0.25">
      <c r="A79" s="158"/>
      <c r="B79" s="158"/>
      <c r="D79"/>
      <c r="F79" s="1"/>
    </row>
    <row r="80" spans="1:6" ht="15" x14ac:dyDescent="0.25">
      <c r="A80" s="158"/>
      <c r="B80" s="158"/>
      <c r="D80"/>
      <c r="F80" s="1"/>
    </row>
    <row r="81" spans="1:6" ht="15" x14ac:dyDescent="0.25">
      <c r="A81" s="158"/>
      <c r="B81" s="158"/>
      <c r="D81"/>
      <c r="F81" s="1"/>
    </row>
    <row r="82" spans="1:6" ht="15" x14ac:dyDescent="0.25">
      <c r="A82" s="158"/>
      <c r="B82" s="158"/>
      <c r="D82"/>
      <c r="F82" s="1"/>
    </row>
    <row r="83" spans="1:6" ht="15" x14ac:dyDescent="0.25">
      <c r="A83" s="158"/>
      <c r="B83" s="158"/>
      <c r="D83"/>
      <c r="F83" s="1"/>
    </row>
    <row r="84" spans="1:6" ht="15" x14ac:dyDescent="0.25">
      <c r="A84" s="158"/>
      <c r="B84" s="158"/>
      <c r="D84"/>
      <c r="F84" s="1"/>
    </row>
    <row r="85" spans="1:6" ht="15" x14ac:dyDescent="0.25">
      <c r="A85" s="158"/>
      <c r="B85" s="158"/>
      <c r="D85"/>
      <c r="F85" s="1"/>
    </row>
    <row r="86" spans="1:6" ht="15" x14ac:dyDescent="0.25">
      <c r="A86" s="158"/>
      <c r="B86" s="158"/>
      <c r="D86"/>
      <c r="F86" s="1"/>
    </row>
    <row r="87" spans="1:6" ht="15" x14ac:dyDescent="0.25">
      <c r="A87" s="158"/>
      <c r="B87" s="158"/>
      <c r="D87"/>
      <c r="F87" s="1"/>
    </row>
    <row r="88" spans="1:6" ht="15" x14ac:dyDescent="0.25">
      <c r="A88" s="158"/>
      <c r="B88" s="158"/>
      <c r="D88"/>
      <c r="F88" s="1"/>
    </row>
    <row r="89" spans="1:6" ht="15" x14ac:dyDescent="0.25">
      <c r="A89" s="158"/>
      <c r="B89" s="158"/>
      <c r="D89"/>
      <c r="F89" s="1"/>
    </row>
    <row r="90" spans="1:6" ht="15" x14ac:dyDescent="0.25">
      <c r="A90" s="158"/>
      <c r="B90" s="158"/>
      <c r="D90"/>
      <c r="F90" s="1"/>
    </row>
    <row r="91" spans="1:6" ht="15" x14ac:dyDescent="0.25">
      <c r="A91" s="158"/>
      <c r="B91" s="158"/>
      <c r="D91"/>
      <c r="F91" s="1"/>
    </row>
    <row r="92" spans="1:6" ht="15" x14ac:dyDescent="0.25">
      <c r="A92" s="158"/>
      <c r="B92" s="158"/>
      <c r="D92"/>
      <c r="F92" s="1"/>
    </row>
    <row r="93" spans="1:6" ht="15" x14ac:dyDescent="0.25">
      <c r="A93" s="158"/>
      <c r="B93" s="158"/>
      <c r="D93"/>
      <c r="F93" s="1"/>
    </row>
    <row r="94" spans="1:6" ht="15" x14ac:dyDescent="0.25">
      <c r="A94" s="158"/>
      <c r="B94" s="158"/>
      <c r="D94"/>
      <c r="F94" s="1"/>
    </row>
    <row r="95" spans="1:6" ht="15" x14ac:dyDescent="0.25">
      <c r="A95" s="158"/>
      <c r="B95" s="158"/>
      <c r="D95"/>
      <c r="F95" s="1"/>
    </row>
    <row r="96" spans="1:6" ht="15" x14ac:dyDescent="0.25">
      <c r="A96" s="158"/>
      <c r="B96" s="158"/>
      <c r="D96"/>
      <c r="F96" s="1"/>
    </row>
    <row r="97" spans="1:6" ht="15" x14ac:dyDescent="0.25">
      <c r="A97" s="158"/>
      <c r="B97" s="158"/>
      <c r="D97"/>
      <c r="F97" s="1"/>
    </row>
    <row r="98" spans="1:6" ht="15" x14ac:dyDescent="0.25">
      <c r="A98" s="158"/>
      <c r="B98" s="158"/>
      <c r="D98"/>
      <c r="F98" s="1"/>
    </row>
    <row r="99" spans="1:6" ht="15" x14ac:dyDescent="0.25">
      <c r="A99" s="158"/>
      <c r="B99" s="158"/>
      <c r="D99"/>
      <c r="F99" s="1"/>
    </row>
    <row r="100" spans="1:6" ht="15" x14ac:dyDescent="0.25">
      <c r="A100" s="158"/>
      <c r="B100" s="158"/>
      <c r="D100"/>
      <c r="F100" s="1"/>
    </row>
    <row r="101" spans="1:6" ht="15" x14ac:dyDescent="0.25">
      <c r="A101" s="158"/>
      <c r="B101" s="158"/>
      <c r="D101"/>
      <c r="F101" s="1"/>
    </row>
    <row r="102" spans="1:6" ht="15" x14ac:dyDescent="0.25">
      <c r="A102" s="158"/>
      <c r="B102" s="158"/>
      <c r="D102"/>
      <c r="F102" s="1"/>
    </row>
    <row r="103" spans="1:6" ht="15" x14ac:dyDescent="0.25">
      <c r="A103" s="158"/>
      <c r="B103" s="158"/>
      <c r="D103"/>
      <c r="F103" s="1"/>
    </row>
    <row r="104" spans="1:6" ht="15" x14ac:dyDescent="0.25">
      <c r="A104" s="158"/>
      <c r="B104" s="158"/>
      <c r="D104"/>
      <c r="F104" s="1"/>
    </row>
    <row r="105" spans="1:6" ht="15" x14ac:dyDescent="0.25">
      <c r="A105" s="158"/>
      <c r="B105" s="158"/>
      <c r="D105"/>
      <c r="F105" s="1"/>
    </row>
    <row r="106" spans="1:6" ht="15" x14ac:dyDescent="0.25">
      <c r="A106" s="158"/>
      <c r="B106" s="158"/>
      <c r="D106"/>
      <c r="F106" s="1"/>
    </row>
    <row r="107" spans="1:6" ht="15" x14ac:dyDescent="0.25">
      <c r="A107" s="158"/>
      <c r="B107" s="158"/>
      <c r="D107"/>
      <c r="F107" s="1"/>
    </row>
    <row r="108" spans="1:6" ht="15" x14ac:dyDescent="0.25">
      <c r="A108" s="158"/>
      <c r="B108" s="158"/>
      <c r="D108"/>
      <c r="F108" s="1"/>
    </row>
    <row r="109" spans="1:6" ht="15" x14ac:dyDescent="0.25">
      <c r="A109" s="158"/>
      <c r="B109" s="158"/>
      <c r="D109"/>
      <c r="F109" s="1"/>
    </row>
    <row r="110" spans="1:6" ht="15" x14ac:dyDescent="0.25">
      <c r="A110" s="158"/>
      <c r="B110" s="158"/>
      <c r="D110"/>
      <c r="F110" s="1"/>
    </row>
    <row r="111" spans="1:6" ht="15" x14ac:dyDescent="0.25">
      <c r="A111" s="158"/>
      <c r="B111" s="158"/>
      <c r="D111"/>
      <c r="F111" s="1"/>
    </row>
    <row r="112" spans="1:6" ht="15" x14ac:dyDescent="0.25">
      <c r="A112" s="158"/>
      <c r="B112" s="158"/>
      <c r="D112"/>
      <c r="F112" s="1"/>
    </row>
    <row r="113" spans="1:6" ht="15" x14ac:dyDescent="0.25">
      <c r="A113" s="158"/>
      <c r="B113" s="158"/>
      <c r="D113"/>
      <c r="F113" s="1"/>
    </row>
    <row r="114" spans="1:6" ht="15" x14ac:dyDescent="0.25">
      <c r="A114" s="158"/>
      <c r="B114" s="158"/>
      <c r="D114"/>
      <c r="F114" s="1"/>
    </row>
    <row r="115" spans="1:6" ht="15" x14ac:dyDescent="0.25">
      <c r="A115" s="158"/>
      <c r="B115" s="158"/>
      <c r="D115"/>
      <c r="F115" s="1"/>
    </row>
    <row r="116" spans="1:6" ht="15" x14ac:dyDescent="0.25">
      <c r="A116" s="158"/>
      <c r="B116" s="158"/>
      <c r="D116"/>
      <c r="F116" s="1"/>
    </row>
    <row r="117" spans="1:6" ht="15" x14ac:dyDescent="0.25">
      <c r="A117" s="158"/>
      <c r="B117" s="158"/>
      <c r="D117"/>
      <c r="F117" s="1"/>
    </row>
    <row r="118" spans="1:6" ht="15" x14ac:dyDescent="0.25">
      <c r="A118" s="158"/>
      <c r="B118" s="158"/>
      <c r="D118"/>
      <c r="F118" s="1"/>
    </row>
    <row r="119" spans="1:6" ht="15" x14ac:dyDescent="0.25">
      <c r="A119" s="158"/>
      <c r="B119" s="158"/>
      <c r="D119"/>
      <c r="F119" s="1"/>
    </row>
    <row r="120" spans="1:6" ht="15" x14ac:dyDescent="0.25">
      <c r="A120" s="158"/>
      <c r="B120" s="158"/>
      <c r="D120"/>
      <c r="F120" s="1"/>
    </row>
    <row r="121" spans="1:6" ht="15" x14ac:dyDescent="0.25">
      <c r="A121" s="158"/>
      <c r="B121" s="158"/>
      <c r="D121"/>
      <c r="F121" s="1"/>
    </row>
    <row r="122" spans="1:6" ht="15" x14ac:dyDescent="0.25">
      <c r="A122" s="158"/>
      <c r="B122" s="158"/>
      <c r="D122"/>
      <c r="F122" s="1"/>
    </row>
    <row r="123" spans="1:6" ht="15" x14ac:dyDescent="0.25">
      <c r="A123" s="158"/>
      <c r="B123" s="158"/>
      <c r="D123"/>
      <c r="F123" s="1"/>
    </row>
    <row r="124" spans="1:6" ht="15" x14ac:dyDescent="0.25">
      <c r="A124" s="158"/>
      <c r="B124" s="158"/>
      <c r="D124"/>
      <c r="F124" s="1"/>
    </row>
    <row r="125" spans="1:6" ht="15" x14ac:dyDescent="0.25">
      <c r="A125" s="158"/>
      <c r="B125" s="158"/>
      <c r="D125"/>
      <c r="F125" s="1"/>
    </row>
    <row r="126" spans="1:6" ht="15" x14ac:dyDescent="0.25">
      <c r="A126" s="158"/>
      <c r="B126" s="158"/>
      <c r="D126"/>
      <c r="F126" s="1"/>
    </row>
    <row r="127" spans="1:6" ht="15" x14ac:dyDescent="0.25">
      <c r="A127" s="158"/>
      <c r="B127" s="158"/>
      <c r="D127"/>
      <c r="F127" s="1"/>
    </row>
    <row r="128" spans="1:6" ht="15" x14ac:dyDescent="0.25">
      <c r="A128" s="158"/>
      <c r="B128" s="158"/>
      <c r="D128"/>
      <c r="F128" s="1"/>
    </row>
    <row r="129" spans="1:6" ht="15" x14ac:dyDescent="0.25">
      <c r="A129" s="158"/>
      <c r="B129" s="158"/>
      <c r="D129"/>
      <c r="F129" s="1"/>
    </row>
    <row r="130" spans="1:6" ht="15" x14ac:dyDescent="0.25">
      <c r="A130" s="158"/>
      <c r="B130" s="158"/>
      <c r="D130"/>
      <c r="F130" s="1"/>
    </row>
    <row r="131" spans="1:6" ht="15" x14ac:dyDescent="0.25">
      <c r="A131" s="158"/>
      <c r="B131" s="158"/>
      <c r="D131"/>
      <c r="F131" s="1"/>
    </row>
    <row r="132" spans="1:6" ht="15" x14ac:dyDescent="0.25">
      <c r="A132" s="158"/>
      <c r="B132" s="158"/>
      <c r="D132"/>
      <c r="F132" s="1"/>
    </row>
    <row r="133" spans="1:6" ht="15" x14ac:dyDescent="0.25">
      <c r="A133" s="158"/>
      <c r="B133" s="158"/>
      <c r="D133"/>
      <c r="F133" s="1"/>
    </row>
    <row r="134" spans="1:6" ht="15" x14ac:dyDescent="0.25">
      <c r="A134" s="158"/>
      <c r="B134" s="158"/>
      <c r="D134"/>
      <c r="F134" s="1"/>
    </row>
    <row r="135" spans="1:6" ht="15" x14ac:dyDescent="0.25">
      <c r="A135" s="158"/>
      <c r="B135" s="158"/>
      <c r="D135"/>
      <c r="F135" s="1"/>
    </row>
    <row r="136" spans="1:6" ht="15" x14ac:dyDescent="0.25">
      <c r="A136" s="158"/>
      <c r="B136" s="158"/>
      <c r="D136"/>
      <c r="F136" s="1"/>
    </row>
    <row r="137" spans="1:6" ht="15" x14ac:dyDescent="0.25">
      <c r="A137" s="158"/>
      <c r="B137" s="158"/>
      <c r="D137"/>
      <c r="F137" s="1"/>
    </row>
    <row r="138" spans="1:6" ht="15" x14ac:dyDescent="0.25">
      <c r="A138" s="158"/>
      <c r="B138" s="158"/>
      <c r="D138"/>
      <c r="F138" s="1"/>
    </row>
    <row r="139" spans="1:6" ht="15" x14ac:dyDescent="0.25">
      <c r="A139" s="158"/>
      <c r="B139" s="158"/>
      <c r="D139"/>
      <c r="F139" s="1"/>
    </row>
    <row r="140" spans="1:6" ht="15" x14ac:dyDescent="0.25">
      <c r="A140" s="158"/>
      <c r="B140" s="158"/>
      <c r="D140"/>
      <c r="F140" s="1"/>
    </row>
    <row r="141" spans="1:6" ht="15" x14ac:dyDescent="0.25">
      <c r="A141" s="158"/>
      <c r="B141" s="158"/>
      <c r="D141"/>
      <c r="F141" s="1"/>
    </row>
    <row r="142" spans="1:6" ht="15" x14ac:dyDescent="0.25">
      <c r="A142" s="158"/>
      <c r="B142" s="158"/>
      <c r="D142"/>
      <c r="F142" s="1"/>
    </row>
    <row r="143" spans="1:6" ht="15" x14ac:dyDescent="0.25">
      <c r="A143" s="158"/>
      <c r="B143" s="158"/>
      <c r="D143"/>
      <c r="F143" s="1"/>
    </row>
    <row r="144" spans="1:6" ht="15" x14ac:dyDescent="0.25">
      <c r="A144" s="158"/>
      <c r="B144" s="158"/>
      <c r="D144"/>
      <c r="F144" s="1"/>
    </row>
    <row r="145" spans="1:6" ht="15" x14ac:dyDescent="0.25">
      <c r="A145" s="158"/>
      <c r="B145" s="158"/>
      <c r="D145"/>
      <c r="F145" s="1"/>
    </row>
    <row r="146" spans="1:6" ht="15" x14ac:dyDescent="0.25">
      <c r="A146" s="158"/>
      <c r="B146" s="158"/>
      <c r="D146"/>
      <c r="F146" s="1"/>
    </row>
    <row r="147" spans="1:6" ht="15" x14ac:dyDescent="0.25">
      <c r="A147" s="158"/>
      <c r="B147" s="158"/>
      <c r="D147"/>
      <c r="F147" s="1"/>
    </row>
    <row r="148" spans="1:6" ht="15" x14ac:dyDescent="0.25">
      <c r="A148" s="158"/>
      <c r="B148" s="158"/>
      <c r="D148"/>
      <c r="F148" s="1"/>
    </row>
    <row r="149" spans="1:6" ht="15" x14ac:dyDescent="0.25">
      <c r="A149" s="158"/>
      <c r="B149" s="158"/>
      <c r="D149"/>
      <c r="F149" s="1"/>
    </row>
    <row r="150" spans="1:6" ht="15" x14ac:dyDescent="0.25">
      <c r="A150" s="158"/>
      <c r="B150" s="158"/>
      <c r="D150"/>
      <c r="F150" s="1"/>
    </row>
    <row r="151" spans="1:6" ht="15" x14ac:dyDescent="0.25">
      <c r="A151" s="158"/>
      <c r="B151" s="158"/>
      <c r="D151"/>
      <c r="F151" s="1"/>
    </row>
    <row r="152" spans="1:6" ht="15" x14ac:dyDescent="0.25">
      <c r="A152" s="158"/>
      <c r="B152" s="158"/>
      <c r="D152"/>
      <c r="F152" s="1"/>
    </row>
    <row r="153" spans="1:6" ht="15" x14ac:dyDescent="0.25">
      <c r="A153" s="158"/>
      <c r="B153" s="158"/>
      <c r="D153"/>
      <c r="F153" s="1"/>
    </row>
    <row r="154" spans="1:6" ht="15" x14ac:dyDescent="0.25">
      <c r="A154" s="158"/>
      <c r="B154" s="158"/>
      <c r="D154"/>
      <c r="F154" s="1"/>
    </row>
    <row r="155" spans="1:6" ht="15" x14ac:dyDescent="0.25">
      <c r="A155" s="158"/>
      <c r="B155" s="158"/>
      <c r="D155"/>
      <c r="F155" s="1"/>
    </row>
    <row r="156" spans="1:6" ht="15" x14ac:dyDescent="0.25">
      <c r="A156" s="158"/>
      <c r="B156" s="158"/>
      <c r="D156"/>
      <c r="F156" s="1"/>
    </row>
    <row r="157" spans="1:6" ht="15" x14ac:dyDescent="0.25">
      <c r="A157" s="158"/>
      <c r="B157" s="158"/>
      <c r="D157"/>
      <c r="F157" s="1"/>
    </row>
    <row r="158" spans="1:6" ht="15" x14ac:dyDescent="0.25">
      <c r="A158" s="158"/>
      <c r="B158" s="158"/>
      <c r="D158"/>
      <c r="F158" s="1"/>
    </row>
    <row r="159" spans="1:6" ht="15" x14ac:dyDescent="0.25">
      <c r="A159" s="158"/>
      <c r="B159" s="158"/>
      <c r="D159"/>
      <c r="F159" s="1"/>
    </row>
    <row r="160" spans="1:6" ht="15" x14ac:dyDescent="0.25">
      <c r="A160" s="158"/>
      <c r="B160" s="158"/>
      <c r="D160"/>
      <c r="F160" s="1"/>
    </row>
    <row r="161" spans="1:6" ht="15" x14ac:dyDescent="0.25">
      <c r="A161" s="158"/>
      <c r="B161" s="158"/>
      <c r="D161"/>
      <c r="F161" s="1"/>
    </row>
    <row r="162" spans="1:6" ht="15" x14ac:dyDescent="0.25">
      <c r="A162" s="158"/>
      <c r="B162" s="158"/>
      <c r="D162"/>
      <c r="F162" s="1"/>
    </row>
    <row r="163" spans="1:6" ht="15" x14ac:dyDescent="0.25">
      <c r="A163" s="158"/>
      <c r="B163" s="158"/>
      <c r="D163"/>
      <c r="F163" s="1"/>
    </row>
    <row r="164" spans="1:6" ht="15" x14ac:dyDescent="0.25">
      <c r="A164" s="158"/>
      <c r="B164" s="158"/>
      <c r="D164"/>
      <c r="F164" s="1"/>
    </row>
    <row r="165" spans="1:6" ht="15" x14ac:dyDescent="0.25">
      <c r="A165" s="158"/>
      <c r="B165" s="158"/>
      <c r="D165"/>
      <c r="F165" s="1"/>
    </row>
    <row r="166" spans="1:6" ht="15" x14ac:dyDescent="0.25">
      <c r="A166" s="158"/>
      <c r="B166" s="158"/>
      <c r="D166"/>
      <c r="F166" s="1"/>
    </row>
    <row r="167" spans="1:6" ht="15" x14ac:dyDescent="0.25">
      <c r="A167" s="158"/>
      <c r="B167" s="158"/>
      <c r="D167"/>
      <c r="F167" s="1"/>
    </row>
    <row r="168" spans="1:6" ht="15" x14ac:dyDescent="0.25">
      <c r="A168" s="158"/>
      <c r="B168" s="158"/>
      <c r="D168"/>
      <c r="F168" s="1"/>
    </row>
    <row r="169" spans="1:6" ht="15" x14ac:dyDescent="0.25">
      <c r="A169" s="158"/>
      <c r="B169" s="158"/>
      <c r="D169"/>
      <c r="F169" s="1"/>
    </row>
    <row r="170" spans="1:6" ht="15" x14ac:dyDescent="0.25">
      <c r="A170" s="158"/>
      <c r="B170" s="158"/>
      <c r="D170"/>
      <c r="F170" s="1"/>
    </row>
    <row r="171" spans="1:6" ht="15" x14ac:dyDescent="0.25">
      <c r="A171" s="158"/>
      <c r="B171" s="158"/>
      <c r="D171"/>
      <c r="F171" s="1"/>
    </row>
    <row r="172" spans="1:6" ht="15" x14ac:dyDescent="0.25">
      <c r="A172" s="158"/>
      <c r="B172" s="158"/>
      <c r="D172"/>
      <c r="F172" s="1"/>
    </row>
    <row r="173" spans="1:6" ht="15" x14ac:dyDescent="0.25">
      <c r="A173" s="158"/>
      <c r="B173" s="158"/>
      <c r="D173"/>
      <c r="F173" s="1"/>
    </row>
    <row r="174" spans="1:6" ht="15" x14ac:dyDescent="0.25">
      <c r="A174" s="158"/>
      <c r="B174" s="158"/>
      <c r="D174"/>
      <c r="F174" s="1"/>
    </row>
    <row r="175" spans="1:6" ht="15" x14ac:dyDescent="0.25">
      <c r="A175" s="158"/>
      <c r="B175" s="158"/>
      <c r="D175"/>
      <c r="F175" s="1"/>
    </row>
    <row r="176" spans="1:6" ht="15" x14ac:dyDescent="0.25">
      <c r="A176" s="158"/>
      <c r="B176" s="158"/>
      <c r="D176"/>
      <c r="F176" s="1"/>
    </row>
    <row r="177" spans="1:6" ht="15" x14ac:dyDescent="0.25">
      <c r="A177" s="158"/>
      <c r="B177" s="158"/>
      <c r="D177"/>
      <c r="F177" s="1"/>
    </row>
    <row r="178" spans="1:6" ht="15" x14ac:dyDescent="0.25">
      <c r="A178" s="158"/>
      <c r="B178" s="158"/>
      <c r="D178"/>
      <c r="F178" s="1"/>
    </row>
    <row r="179" spans="1:6" ht="15" x14ac:dyDescent="0.25">
      <c r="A179" s="158"/>
      <c r="B179" s="158"/>
      <c r="D179"/>
      <c r="F179" s="1"/>
    </row>
    <row r="180" spans="1:6" ht="15" x14ac:dyDescent="0.25">
      <c r="A180" s="158"/>
      <c r="B180" s="158"/>
      <c r="D180"/>
      <c r="F180" s="1"/>
    </row>
    <row r="181" spans="1:6" ht="15" x14ac:dyDescent="0.25">
      <c r="A181" s="158"/>
      <c r="B181" s="158"/>
      <c r="D181"/>
      <c r="F181" s="1"/>
    </row>
    <row r="182" spans="1:6" ht="15" x14ac:dyDescent="0.25">
      <c r="A182" s="158"/>
      <c r="B182" s="158"/>
      <c r="D182"/>
      <c r="F182" s="1"/>
    </row>
    <row r="183" spans="1:6" ht="15" x14ac:dyDescent="0.25">
      <c r="A183" s="158"/>
      <c r="B183" s="158"/>
      <c r="D183"/>
      <c r="F183" s="1"/>
    </row>
    <row r="184" spans="1:6" ht="15" x14ac:dyDescent="0.25">
      <c r="A184" s="158"/>
      <c r="B184" s="158"/>
      <c r="D184"/>
      <c r="F184" s="1"/>
    </row>
    <row r="185" spans="1:6" ht="15" x14ac:dyDescent="0.25">
      <c r="A185" s="158"/>
      <c r="B185" s="158"/>
      <c r="D185"/>
      <c r="F185" s="1"/>
    </row>
    <row r="186" spans="1:6" ht="15" x14ac:dyDescent="0.25">
      <c r="A186" s="158"/>
      <c r="B186" s="158"/>
      <c r="D186"/>
      <c r="F186" s="1"/>
    </row>
    <row r="187" spans="1:6" ht="15" x14ac:dyDescent="0.25">
      <c r="A187" s="158"/>
      <c r="B187" s="158"/>
      <c r="D187"/>
      <c r="F187" s="1"/>
    </row>
    <row r="188" spans="1:6" ht="15" x14ac:dyDescent="0.25">
      <c r="A188" s="158"/>
      <c r="B188" s="158"/>
      <c r="D188"/>
      <c r="F188" s="1"/>
    </row>
    <row r="189" spans="1:6" ht="15" x14ac:dyDescent="0.25">
      <c r="A189" s="158"/>
      <c r="B189" s="158"/>
      <c r="D189"/>
      <c r="F189" s="1"/>
    </row>
    <row r="190" spans="1:6" ht="15" x14ac:dyDescent="0.25">
      <c r="A190" s="158"/>
      <c r="B190" s="158"/>
      <c r="D190"/>
      <c r="F190" s="1"/>
    </row>
    <row r="191" spans="1:6" ht="15" x14ac:dyDescent="0.25">
      <c r="A191" s="158"/>
      <c r="B191" s="158"/>
      <c r="D191"/>
      <c r="F191" s="1"/>
    </row>
    <row r="192" spans="1:6" ht="15" x14ac:dyDescent="0.25">
      <c r="A192" s="158"/>
      <c r="B192" s="158"/>
      <c r="D192"/>
      <c r="F192" s="1"/>
    </row>
    <row r="193" spans="1:6" ht="15" x14ac:dyDescent="0.25">
      <c r="A193" s="158"/>
      <c r="B193" s="158"/>
      <c r="D193"/>
      <c r="F193" s="1"/>
    </row>
    <row r="194" spans="1:6" ht="15" x14ac:dyDescent="0.25">
      <c r="A194" s="158"/>
      <c r="B194" s="158"/>
      <c r="D194"/>
      <c r="F194" s="1"/>
    </row>
    <row r="195" spans="1:6" ht="15" x14ac:dyDescent="0.25">
      <c r="A195" s="158"/>
      <c r="B195" s="158"/>
      <c r="D195"/>
      <c r="F195" s="1"/>
    </row>
    <row r="196" spans="1:6" ht="15" x14ac:dyDescent="0.25">
      <c r="A196" s="158"/>
      <c r="B196" s="158"/>
      <c r="D196"/>
      <c r="F196" s="1"/>
    </row>
    <row r="197" spans="1:6" ht="15" x14ac:dyDescent="0.25">
      <c r="A197" s="158"/>
      <c r="B197" s="158"/>
      <c r="D197"/>
      <c r="F197" s="1"/>
    </row>
    <row r="198" spans="1:6" ht="15" x14ac:dyDescent="0.25">
      <c r="A198" s="158"/>
      <c r="B198" s="158"/>
      <c r="D198"/>
      <c r="F198" s="1"/>
    </row>
    <row r="199" spans="1:6" ht="15" x14ac:dyDescent="0.25">
      <c r="A199" s="158"/>
      <c r="B199" s="158"/>
      <c r="D199"/>
      <c r="F199" s="1"/>
    </row>
    <row r="200" spans="1:6" ht="15" x14ac:dyDescent="0.25">
      <c r="A200" s="158"/>
      <c r="B200" s="158"/>
      <c r="D200"/>
      <c r="F200" s="1"/>
    </row>
    <row r="201" spans="1:6" ht="15" x14ac:dyDescent="0.25">
      <c r="A201" s="158"/>
      <c r="B201" s="158"/>
      <c r="D201"/>
      <c r="F201" s="1"/>
    </row>
    <row r="202" spans="1:6" ht="15" x14ac:dyDescent="0.25">
      <c r="A202" s="158"/>
      <c r="B202" s="158"/>
      <c r="D202"/>
      <c r="F202" s="1"/>
    </row>
    <row r="203" spans="1:6" ht="15" x14ac:dyDescent="0.25">
      <c r="A203" s="158"/>
      <c r="B203" s="158"/>
      <c r="D203"/>
      <c r="F203" s="1"/>
    </row>
    <row r="204" spans="1:6" ht="15" x14ac:dyDescent="0.25">
      <c r="A204" s="158"/>
      <c r="B204" s="158"/>
      <c r="D204"/>
      <c r="F204" s="1"/>
    </row>
    <row r="205" spans="1:6" ht="15" x14ac:dyDescent="0.25">
      <c r="A205" s="158"/>
      <c r="B205" s="158"/>
      <c r="D205"/>
      <c r="F205" s="1"/>
    </row>
    <row r="206" spans="1:6" ht="15" x14ac:dyDescent="0.25">
      <c r="A206" s="158"/>
      <c r="B206" s="158"/>
      <c r="D206"/>
      <c r="F206" s="1"/>
    </row>
    <row r="207" spans="1:6" ht="15" x14ac:dyDescent="0.25">
      <c r="A207" s="158"/>
      <c r="B207" s="158"/>
      <c r="D207"/>
      <c r="F207" s="1"/>
    </row>
    <row r="208" spans="1:6" ht="15" x14ac:dyDescent="0.25">
      <c r="A208" s="158"/>
      <c r="B208" s="158"/>
      <c r="D208"/>
      <c r="F208" s="1"/>
    </row>
    <row r="209" spans="1:6" ht="15" x14ac:dyDescent="0.25">
      <c r="A209" s="158"/>
      <c r="B209" s="158"/>
      <c r="D209"/>
      <c r="F209" s="1"/>
    </row>
    <row r="210" spans="1:6" ht="15" x14ac:dyDescent="0.25">
      <c r="A210" s="158"/>
      <c r="B210" s="158"/>
      <c r="D210"/>
      <c r="F210" s="1"/>
    </row>
    <row r="211" spans="1:6" ht="15" x14ac:dyDescent="0.25">
      <c r="A211" s="158"/>
      <c r="B211" s="158"/>
      <c r="D211"/>
      <c r="F211" s="1"/>
    </row>
    <row r="212" spans="1:6" ht="15" x14ac:dyDescent="0.25">
      <c r="A212" s="158"/>
      <c r="B212" s="158"/>
      <c r="D212"/>
      <c r="F212" s="1"/>
    </row>
    <row r="213" spans="1:6" ht="15" x14ac:dyDescent="0.25">
      <c r="A213" s="158"/>
      <c r="B213" s="158"/>
      <c r="D213"/>
      <c r="F213" s="1"/>
    </row>
    <row r="214" spans="1:6" ht="15" x14ac:dyDescent="0.25">
      <c r="A214" s="158"/>
      <c r="B214" s="158"/>
      <c r="D214"/>
      <c r="F214" s="1"/>
    </row>
    <row r="215" spans="1:6" ht="15" x14ac:dyDescent="0.25">
      <c r="A215" s="158"/>
      <c r="B215" s="158"/>
      <c r="D215"/>
      <c r="F215" s="1"/>
    </row>
    <row r="216" spans="1:6" ht="15" x14ac:dyDescent="0.25">
      <c r="A216" s="158"/>
      <c r="B216" s="158"/>
      <c r="D216"/>
      <c r="F216" s="1"/>
    </row>
    <row r="217" spans="1:6" ht="15" x14ac:dyDescent="0.25">
      <c r="A217" s="158"/>
      <c r="B217" s="158"/>
      <c r="D217"/>
      <c r="F217" s="1"/>
    </row>
    <row r="218" spans="1:6" ht="15" x14ac:dyDescent="0.25">
      <c r="A218" s="158"/>
      <c r="B218" s="158"/>
      <c r="D218"/>
      <c r="F218" s="1"/>
    </row>
    <row r="219" spans="1:6" ht="15" x14ac:dyDescent="0.25">
      <c r="A219" s="158"/>
      <c r="B219" s="158"/>
      <c r="D219"/>
      <c r="F219" s="1"/>
    </row>
    <row r="220" spans="1:6" ht="15" x14ac:dyDescent="0.25">
      <c r="A220" s="158"/>
      <c r="B220" s="158"/>
      <c r="D220"/>
      <c r="F220" s="1"/>
    </row>
    <row r="221" spans="1:6" ht="15" x14ac:dyDescent="0.25">
      <c r="A221" s="158"/>
      <c r="B221" s="158"/>
      <c r="D221"/>
      <c r="F221" s="1"/>
    </row>
    <row r="222" spans="1:6" ht="15" x14ac:dyDescent="0.25">
      <c r="A222" s="158"/>
      <c r="B222" s="158"/>
      <c r="D222"/>
      <c r="F222" s="1"/>
    </row>
    <row r="223" spans="1:6" ht="15" x14ac:dyDescent="0.25">
      <c r="A223" s="158"/>
      <c r="B223" s="158"/>
      <c r="D223"/>
      <c r="F223" s="1"/>
    </row>
    <row r="224" spans="1:6" ht="15" x14ac:dyDescent="0.25">
      <c r="A224" s="158"/>
      <c r="B224" s="158"/>
      <c r="D224"/>
      <c r="F224" s="1"/>
    </row>
    <row r="225" spans="1:6" ht="15" x14ac:dyDescent="0.25">
      <c r="A225" s="158"/>
      <c r="B225" s="158"/>
      <c r="D225"/>
      <c r="F225" s="1"/>
    </row>
    <row r="226" spans="1:6" ht="15" x14ac:dyDescent="0.25">
      <c r="A226" s="158"/>
      <c r="B226" s="158"/>
      <c r="D226"/>
      <c r="F226" s="1"/>
    </row>
    <row r="227" spans="1:6" ht="15" x14ac:dyDescent="0.25">
      <c r="A227" s="158"/>
      <c r="B227" s="158"/>
      <c r="D227"/>
      <c r="F227" s="1"/>
    </row>
    <row r="228" spans="1:6" ht="15" x14ac:dyDescent="0.25">
      <c r="A228" s="158"/>
      <c r="B228" s="158"/>
      <c r="D228"/>
      <c r="F228" s="1"/>
    </row>
    <row r="229" spans="1:6" ht="15" x14ac:dyDescent="0.25">
      <c r="A229" s="158"/>
      <c r="B229" s="158"/>
      <c r="D229"/>
      <c r="F229" s="1"/>
    </row>
    <row r="230" spans="1:6" ht="15" x14ac:dyDescent="0.25">
      <c r="A230" s="158"/>
      <c r="B230" s="158"/>
      <c r="D230"/>
      <c r="F230" s="1"/>
    </row>
    <row r="231" spans="1:6" ht="15" x14ac:dyDescent="0.25">
      <c r="A231" s="158"/>
      <c r="B231" s="158"/>
      <c r="D231"/>
      <c r="F231" s="1"/>
    </row>
    <row r="232" spans="1:6" ht="15" x14ac:dyDescent="0.25">
      <c r="A232" s="158"/>
      <c r="B232" s="158"/>
      <c r="D232"/>
      <c r="F232" s="1"/>
    </row>
    <row r="233" spans="1:6" ht="15" x14ac:dyDescent="0.25">
      <c r="A233" s="158"/>
      <c r="B233" s="158"/>
      <c r="D233"/>
      <c r="F233" s="1"/>
    </row>
    <row r="234" spans="1:6" ht="15" x14ac:dyDescent="0.25">
      <c r="A234" s="158"/>
      <c r="B234" s="158"/>
      <c r="D234"/>
      <c r="F234" s="1"/>
    </row>
    <row r="235" spans="1:6" ht="15" x14ac:dyDescent="0.25">
      <c r="A235" s="158"/>
      <c r="B235" s="158"/>
      <c r="D235"/>
      <c r="F235" s="1"/>
    </row>
    <row r="236" spans="1:6" ht="15" x14ac:dyDescent="0.25">
      <c r="A236" s="158"/>
      <c r="B236" s="158"/>
      <c r="D236"/>
      <c r="F236" s="1"/>
    </row>
    <row r="237" spans="1:6" ht="15" x14ac:dyDescent="0.25">
      <c r="A237" s="158"/>
      <c r="B237" s="158"/>
      <c r="D237"/>
      <c r="F237" s="1"/>
    </row>
    <row r="238" spans="1:6" ht="15" x14ac:dyDescent="0.25">
      <c r="A238" s="158"/>
      <c r="B238" s="158"/>
      <c r="D238"/>
      <c r="F238" s="1"/>
    </row>
    <row r="239" spans="1:6" ht="15" x14ac:dyDescent="0.25">
      <c r="A239" s="158"/>
      <c r="B239" s="158"/>
      <c r="D239"/>
      <c r="F239" s="1"/>
    </row>
    <row r="240" spans="1:6" ht="15" x14ac:dyDescent="0.25">
      <c r="A240" s="158"/>
      <c r="B240" s="158"/>
      <c r="D240"/>
      <c r="F240" s="1"/>
    </row>
    <row r="241" spans="1:6" ht="15" x14ac:dyDescent="0.25">
      <c r="A241" s="158"/>
      <c r="B241" s="158"/>
      <c r="D241"/>
      <c r="F241" s="1"/>
    </row>
    <row r="242" spans="1:6" ht="15" x14ac:dyDescent="0.25">
      <c r="A242" s="158"/>
      <c r="B242" s="158"/>
      <c r="D242"/>
      <c r="F242" s="1"/>
    </row>
    <row r="243" spans="1:6" ht="15" x14ac:dyDescent="0.25">
      <c r="A243" s="158"/>
      <c r="B243" s="158"/>
      <c r="D243"/>
      <c r="F243" s="1"/>
    </row>
    <row r="244" spans="1:6" ht="15" x14ac:dyDescent="0.25">
      <c r="A244" s="158"/>
      <c r="B244" s="158"/>
      <c r="D244"/>
      <c r="F244" s="1"/>
    </row>
    <row r="245" spans="1:6" ht="15" x14ac:dyDescent="0.25">
      <c r="A245" s="158"/>
      <c r="B245" s="158"/>
      <c r="D245"/>
      <c r="F245" s="1"/>
    </row>
    <row r="246" spans="1:6" ht="15" x14ac:dyDescent="0.25">
      <c r="A246" s="158"/>
      <c r="B246" s="158"/>
      <c r="D246"/>
      <c r="F246" s="1"/>
    </row>
    <row r="247" spans="1:6" ht="15" x14ac:dyDescent="0.25">
      <c r="A247" s="158"/>
      <c r="B247" s="158"/>
      <c r="D247"/>
      <c r="F247" s="1"/>
    </row>
    <row r="248" spans="1:6" ht="15" x14ac:dyDescent="0.25">
      <c r="A248" s="158"/>
      <c r="B248" s="158"/>
      <c r="D248"/>
      <c r="F248" s="1"/>
    </row>
    <row r="249" spans="1:6" ht="15" x14ac:dyDescent="0.25">
      <c r="A249" s="158"/>
      <c r="B249" s="158"/>
      <c r="D249"/>
      <c r="F249" s="1"/>
    </row>
    <row r="250" spans="1:6" ht="15" x14ac:dyDescent="0.25">
      <c r="A250" s="158"/>
      <c r="B250" s="158"/>
      <c r="D250"/>
      <c r="F250" s="1"/>
    </row>
    <row r="251" spans="1:6" ht="15" x14ac:dyDescent="0.25">
      <c r="A251" s="158"/>
      <c r="B251" s="158"/>
      <c r="D251"/>
      <c r="F251" s="1"/>
    </row>
    <row r="252" spans="1:6" ht="15" x14ac:dyDescent="0.25">
      <c r="A252" s="158"/>
      <c r="B252" s="158"/>
      <c r="D252"/>
      <c r="F252" s="1"/>
    </row>
    <row r="253" spans="1:6" ht="15" x14ac:dyDescent="0.25">
      <c r="A253" s="158"/>
      <c r="B253" s="158"/>
      <c r="D253"/>
      <c r="F253" s="1"/>
    </row>
    <row r="254" spans="1:6" ht="15" x14ac:dyDescent="0.25">
      <c r="A254" s="158"/>
      <c r="B254" s="158"/>
      <c r="D254"/>
      <c r="F254" s="1"/>
    </row>
    <row r="255" spans="1:6" ht="15" x14ac:dyDescent="0.25">
      <c r="A255" s="158"/>
      <c r="B255" s="158"/>
      <c r="D255"/>
      <c r="F255" s="1"/>
    </row>
    <row r="256" spans="1:6" ht="15" x14ac:dyDescent="0.25">
      <c r="A256" s="158"/>
      <c r="B256" s="158"/>
      <c r="D256"/>
      <c r="F256" s="1"/>
    </row>
    <row r="257" spans="1:6" ht="15" x14ac:dyDescent="0.25">
      <c r="A257" s="158"/>
      <c r="B257" s="158"/>
      <c r="D257"/>
      <c r="F257" s="1"/>
    </row>
    <row r="258" spans="1:6" ht="15" x14ac:dyDescent="0.25">
      <c r="A258" s="158"/>
      <c r="B258" s="158"/>
      <c r="D258"/>
      <c r="F258" s="1"/>
    </row>
    <row r="259" spans="1:6" ht="15" x14ac:dyDescent="0.25">
      <c r="A259" s="158"/>
      <c r="B259" s="158"/>
      <c r="D259"/>
      <c r="F259" s="1"/>
    </row>
    <row r="260" spans="1:6" ht="15" x14ac:dyDescent="0.25">
      <c r="A260" s="158"/>
      <c r="B260" s="158"/>
      <c r="D260"/>
      <c r="F260" s="1"/>
    </row>
    <row r="261" spans="1:6" ht="15" x14ac:dyDescent="0.25">
      <c r="A261" s="158"/>
      <c r="B261" s="158"/>
      <c r="D261"/>
      <c r="F261" s="1"/>
    </row>
    <row r="262" spans="1:6" ht="15" x14ac:dyDescent="0.25">
      <c r="A262" s="158"/>
      <c r="B262" s="158"/>
      <c r="D262"/>
      <c r="F262" s="1"/>
    </row>
    <row r="263" spans="1:6" ht="15" x14ac:dyDescent="0.25">
      <c r="A263" s="158"/>
      <c r="B263" s="158"/>
      <c r="D263"/>
      <c r="F263" s="1"/>
    </row>
    <row r="264" spans="1:6" ht="15" x14ac:dyDescent="0.25">
      <c r="A264" s="158"/>
      <c r="B264" s="158"/>
      <c r="D264"/>
      <c r="F264" s="1"/>
    </row>
    <row r="265" spans="1:6" ht="15" x14ac:dyDescent="0.25">
      <c r="A265" s="158"/>
      <c r="B265" s="158"/>
      <c r="D265"/>
      <c r="F265" s="1"/>
    </row>
    <row r="266" spans="1:6" ht="15" x14ac:dyDescent="0.25">
      <c r="A266" s="158"/>
      <c r="B266" s="158"/>
      <c r="D266"/>
      <c r="F266" s="1"/>
    </row>
    <row r="267" spans="1:6" ht="15" x14ac:dyDescent="0.25">
      <c r="A267" s="158"/>
      <c r="B267" s="158"/>
      <c r="D267"/>
      <c r="F267" s="1"/>
    </row>
    <row r="268" spans="1:6" ht="15" x14ac:dyDescent="0.25">
      <c r="A268" s="158"/>
      <c r="B268" s="158"/>
      <c r="D268"/>
      <c r="F268" s="1"/>
    </row>
    <row r="269" spans="1:6" ht="15" x14ac:dyDescent="0.25">
      <c r="A269" s="158"/>
      <c r="B269" s="158"/>
      <c r="D269"/>
      <c r="F269" s="1"/>
    </row>
    <row r="270" spans="1:6" ht="15" x14ac:dyDescent="0.25">
      <c r="A270" s="158"/>
      <c r="B270" s="158"/>
      <c r="D270"/>
      <c r="F270" s="1"/>
    </row>
    <row r="271" spans="1:6" ht="15" x14ac:dyDescent="0.25">
      <c r="A271" s="158"/>
      <c r="B271" s="158"/>
      <c r="D271"/>
      <c r="F271" s="1"/>
    </row>
    <row r="272" spans="1:6" ht="15" x14ac:dyDescent="0.25">
      <c r="A272" s="158"/>
      <c r="B272" s="158"/>
      <c r="D272"/>
      <c r="F272" s="1"/>
    </row>
    <row r="273" spans="1:6" ht="15" x14ac:dyDescent="0.25">
      <c r="A273" s="158"/>
      <c r="B273" s="158"/>
      <c r="D273"/>
      <c r="F273" s="1"/>
    </row>
    <row r="274" spans="1:6" ht="15" x14ac:dyDescent="0.25">
      <c r="A274" s="158"/>
      <c r="B274" s="158"/>
      <c r="D274"/>
      <c r="F274" s="1"/>
    </row>
    <row r="275" spans="1:6" ht="15" x14ac:dyDescent="0.25">
      <c r="A275" s="158"/>
      <c r="B275" s="158"/>
      <c r="D275"/>
      <c r="F275" s="1"/>
    </row>
    <row r="276" spans="1:6" ht="15" x14ac:dyDescent="0.25">
      <c r="A276" s="158"/>
      <c r="B276" s="158"/>
      <c r="D276"/>
      <c r="F276" s="1"/>
    </row>
    <row r="277" spans="1:6" ht="15" x14ac:dyDescent="0.25">
      <c r="A277" s="158"/>
      <c r="B277" s="158"/>
      <c r="D277"/>
      <c r="F277" s="1"/>
    </row>
    <row r="278" spans="1:6" ht="15" x14ac:dyDescent="0.25">
      <c r="A278" s="158"/>
      <c r="B278" s="158"/>
      <c r="D278"/>
      <c r="F278" s="1"/>
    </row>
    <row r="279" spans="1:6" ht="15" x14ac:dyDescent="0.25">
      <c r="A279" s="158"/>
      <c r="B279" s="158"/>
      <c r="D279"/>
      <c r="F279" s="1"/>
    </row>
    <row r="280" spans="1:6" ht="15" x14ac:dyDescent="0.25">
      <c r="A280" s="158"/>
      <c r="B280" s="158"/>
      <c r="D280"/>
      <c r="F280" s="1"/>
    </row>
    <row r="281" spans="1:6" ht="15" x14ac:dyDescent="0.25">
      <c r="A281" s="158"/>
      <c r="B281" s="158"/>
      <c r="D281"/>
      <c r="F281" s="1"/>
    </row>
    <row r="282" spans="1:6" ht="15" x14ac:dyDescent="0.25">
      <c r="A282" s="158"/>
      <c r="B282" s="158"/>
      <c r="D282"/>
      <c r="F282" s="1"/>
    </row>
    <row r="283" spans="1:6" ht="15" x14ac:dyDescent="0.25">
      <c r="A283" s="158"/>
      <c r="B283" s="158"/>
      <c r="D283"/>
      <c r="F283" s="1"/>
    </row>
    <row r="284" spans="1:6" ht="15" x14ac:dyDescent="0.25">
      <c r="A284" s="158"/>
      <c r="B284" s="158"/>
      <c r="D284"/>
      <c r="F284" s="1"/>
    </row>
    <row r="285" spans="1:6" ht="15" x14ac:dyDescent="0.25">
      <c r="A285" s="158"/>
      <c r="B285" s="158"/>
      <c r="D285"/>
      <c r="F285" s="1"/>
    </row>
    <row r="286" spans="1:6" ht="15" x14ac:dyDescent="0.25">
      <c r="A286" s="158"/>
      <c r="B286" s="158"/>
      <c r="D286"/>
      <c r="F286" s="1"/>
    </row>
    <row r="287" spans="1:6" ht="15" x14ac:dyDescent="0.25">
      <c r="A287" s="158"/>
      <c r="B287" s="158"/>
      <c r="D287"/>
      <c r="F287" s="1"/>
    </row>
    <row r="288" spans="1:6" ht="15" x14ac:dyDescent="0.25">
      <c r="A288" s="158"/>
      <c r="B288" s="158"/>
      <c r="D288"/>
      <c r="F288" s="1"/>
    </row>
    <row r="289" spans="1:6" ht="15" x14ac:dyDescent="0.25">
      <c r="A289" s="158"/>
      <c r="B289" s="158"/>
      <c r="D289"/>
      <c r="F289" s="1"/>
    </row>
    <row r="290" spans="1:6" ht="15" x14ac:dyDescent="0.25">
      <c r="A290" s="158"/>
      <c r="B290" s="158"/>
      <c r="D290"/>
      <c r="F290" s="1"/>
    </row>
    <row r="291" spans="1:6" ht="15" x14ac:dyDescent="0.25">
      <c r="A291" s="158"/>
      <c r="B291" s="158"/>
      <c r="D291"/>
      <c r="F291" s="1"/>
    </row>
    <row r="292" spans="1:6" ht="15" x14ac:dyDescent="0.25">
      <c r="A292" s="158"/>
      <c r="B292" s="158"/>
      <c r="D292"/>
      <c r="F292" s="1"/>
    </row>
    <row r="293" spans="1:6" ht="15" x14ac:dyDescent="0.25">
      <c r="A293" s="158"/>
      <c r="B293" s="158"/>
      <c r="D293"/>
      <c r="F293" s="1"/>
    </row>
    <row r="294" spans="1:6" ht="15" x14ac:dyDescent="0.25">
      <c r="A294" s="158"/>
      <c r="B294" s="158"/>
      <c r="D294"/>
      <c r="F294" s="1"/>
    </row>
    <row r="295" spans="1:6" ht="15" x14ac:dyDescent="0.25">
      <c r="A295" s="158"/>
      <c r="B295" s="158"/>
      <c r="D295"/>
      <c r="F295" s="1"/>
    </row>
    <row r="296" spans="1:6" ht="15" x14ac:dyDescent="0.25">
      <c r="A296" s="158"/>
      <c r="B296" s="158"/>
      <c r="D296"/>
      <c r="F296" s="1"/>
    </row>
    <row r="297" spans="1:6" ht="15" x14ac:dyDescent="0.25">
      <c r="A297" s="158"/>
      <c r="B297" s="158"/>
      <c r="D297"/>
      <c r="F297" s="1"/>
    </row>
    <row r="298" spans="1:6" ht="15" x14ac:dyDescent="0.25">
      <c r="A298" s="158"/>
      <c r="B298" s="158"/>
      <c r="D298"/>
      <c r="F298" s="1"/>
    </row>
    <row r="299" spans="1:6" ht="15" x14ac:dyDescent="0.25">
      <c r="A299" s="158"/>
      <c r="B299" s="158"/>
      <c r="D299"/>
      <c r="F299" s="1"/>
    </row>
    <row r="300" spans="1:6" ht="15" x14ac:dyDescent="0.25">
      <c r="A300" s="158"/>
      <c r="B300" s="158"/>
      <c r="D300"/>
      <c r="F300" s="1"/>
    </row>
    <row r="301" spans="1:6" ht="15" x14ac:dyDescent="0.25">
      <c r="A301" s="158"/>
      <c r="B301" s="158"/>
      <c r="D301"/>
      <c r="F301" s="1"/>
    </row>
    <row r="302" spans="1:6" ht="15" x14ac:dyDescent="0.25">
      <c r="A302" s="158"/>
      <c r="B302" s="158"/>
      <c r="D302"/>
      <c r="F302" s="1"/>
    </row>
    <row r="303" spans="1:6" ht="15" x14ac:dyDescent="0.25">
      <c r="A303" s="158"/>
      <c r="B303" s="158"/>
      <c r="D303"/>
      <c r="F303" s="1"/>
    </row>
    <row r="304" spans="1:6" ht="15" x14ac:dyDescent="0.25">
      <c r="A304" s="158"/>
      <c r="B304" s="158"/>
      <c r="D304"/>
      <c r="F304" s="1"/>
    </row>
    <row r="305" spans="1:6" ht="15" x14ac:dyDescent="0.25">
      <c r="A305" s="158"/>
      <c r="B305" s="158"/>
      <c r="D305"/>
      <c r="F305" s="1"/>
    </row>
    <row r="306" spans="1:6" ht="15" x14ac:dyDescent="0.25">
      <c r="A306" s="158"/>
      <c r="B306" s="158"/>
      <c r="D306"/>
      <c r="F306" s="1"/>
    </row>
    <row r="307" spans="1:6" ht="15" x14ac:dyDescent="0.25">
      <c r="A307" s="158"/>
      <c r="B307" s="158"/>
      <c r="D307"/>
      <c r="F307" s="1"/>
    </row>
    <row r="308" spans="1:6" ht="15" x14ac:dyDescent="0.25">
      <c r="A308" s="158"/>
      <c r="B308" s="158"/>
      <c r="D308"/>
      <c r="F308" s="1"/>
    </row>
    <row r="309" spans="1:6" ht="15" x14ac:dyDescent="0.25">
      <c r="A309" s="158"/>
      <c r="B309" s="158"/>
      <c r="D309"/>
      <c r="F309" s="1"/>
    </row>
    <row r="310" spans="1:6" ht="15" x14ac:dyDescent="0.25">
      <c r="A310" s="158"/>
      <c r="B310" s="158"/>
      <c r="D310"/>
      <c r="F310" s="1"/>
    </row>
    <row r="311" spans="1:6" ht="15" x14ac:dyDescent="0.25">
      <c r="A311" s="158"/>
      <c r="B311" s="158"/>
      <c r="D311"/>
      <c r="F311" s="1"/>
    </row>
    <row r="312" spans="1:6" ht="15" x14ac:dyDescent="0.25">
      <c r="A312" s="158"/>
      <c r="B312" s="158"/>
      <c r="D312"/>
      <c r="F312" s="1"/>
    </row>
    <row r="313" spans="1:6" ht="15" x14ac:dyDescent="0.25">
      <c r="A313" s="158"/>
      <c r="B313" s="158"/>
      <c r="D313"/>
      <c r="F313" s="1"/>
    </row>
    <row r="314" spans="1:6" ht="15" x14ac:dyDescent="0.25">
      <c r="A314" s="158"/>
      <c r="B314" s="158"/>
      <c r="D314"/>
      <c r="F314" s="1"/>
    </row>
    <row r="315" spans="1:6" ht="15" x14ac:dyDescent="0.25">
      <c r="A315" s="158"/>
      <c r="B315" s="158"/>
      <c r="D315"/>
      <c r="F315" s="1"/>
    </row>
    <row r="316" spans="1:6" ht="15" x14ac:dyDescent="0.25">
      <c r="A316" s="158"/>
      <c r="B316" s="158"/>
      <c r="D316"/>
      <c r="F316" s="1"/>
    </row>
    <row r="317" spans="1:6" ht="15" x14ac:dyDescent="0.25">
      <c r="A317" s="158"/>
      <c r="B317" s="158"/>
      <c r="D317"/>
      <c r="F317" s="1"/>
    </row>
    <row r="318" spans="1:6" ht="15" x14ac:dyDescent="0.25">
      <c r="A318" s="158"/>
      <c r="B318" s="158"/>
      <c r="D318"/>
      <c r="F318" s="1"/>
    </row>
    <row r="319" spans="1:6" ht="15" x14ac:dyDescent="0.25">
      <c r="A319" s="158"/>
      <c r="B319" s="158"/>
      <c r="D319"/>
      <c r="F319" s="1"/>
    </row>
    <row r="320" spans="1:6" ht="15" x14ac:dyDescent="0.25">
      <c r="A320" s="158"/>
      <c r="B320" s="158"/>
      <c r="D320"/>
      <c r="F320" s="1"/>
    </row>
    <row r="321" spans="1:6" ht="15" x14ac:dyDescent="0.25">
      <c r="A321" s="158"/>
      <c r="B321" s="158"/>
      <c r="D321"/>
      <c r="F321" s="1"/>
    </row>
    <row r="322" spans="1:6" ht="15" x14ac:dyDescent="0.25">
      <c r="A322" s="158"/>
      <c r="B322" s="158"/>
      <c r="D322"/>
      <c r="F322" s="1"/>
    </row>
    <row r="323" spans="1:6" ht="15" x14ac:dyDescent="0.25">
      <c r="A323" s="158"/>
      <c r="B323" s="158"/>
      <c r="D323"/>
      <c r="F323" s="1"/>
    </row>
    <row r="324" spans="1:6" ht="15" x14ac:dyDescent="0.25">
      <c r="A324" s="158"/>
      <c r="B324" s="158"/>
      <c r="D324"/>
      <c r="F324" s="1"/>
    </row>
    <row r="325" spans="1:6" ht="15" x14ac:dyDescent="0.25">
      <c r="A325" s="158"/>
      <c r="B325" s="158"/>
      <c r="D325"/>
      <c r="F325" s="1"/>
    </row>
    <row r="326" spans="1:6" ht="15" x14ac:dyDescent="0.25">
      <c r="A326" s="158"/>
      <c r="B326" s="158"/>
      <c r="D326"/>
      <c r="F326" s="1"/>
    </row>
    <row r="327" spans="1:6" ht="15" x14ac:dyDescent="0.25">
      <c r="A327" s="158"/>
      <c r="B327" s="158"/>
      <c r="D327"/>
      <c r="F327" s="1"/>
    </row>
    <row r="328" spans="1:6" ht="15" x14ac:dyDescent="0.25">
      <c r="A328" s="158"/>
      <c r="B328" s="158"/>
      <c r="D328"/>
      <c r="F328" s="1"/>
    </row>
    <row r="329" spans="1:6" ht="15" x14ac:dyDescent="0.25">
      <c r="A329" s="158"/>
      <c r="B329" s="158"/>
      <c r="D329"/>
      <c r="F329" s="1"/>
    </row>
    <row r="330" spans="1:6" ht="15" x14ac:dyDescent="0.25">
      <c r="A330" s="158"/>
      <c r="B330" s="158"/>
      <c r="D330"/>
      <c r="F330" s="1"/>
    </row>
    <row r="331" spans="1:6" ht="15" x14ac:dyDescent="0.25">
      <c r="A331" s="158"/>
      <c r="B331" s="158"/>
      <c r="D331"/>
      <c r="F331" s="1"/>
    </row>
    <row r="332" spans="1:6" ht="15" x14ac:dyDescent="0.25">
      <c r="A332" s="158"/>
      <c r="B332" s="158"/>
      <c r="D332"/>
      <c r="F332" s="1"/>
    </row>
    <row r="333" spans="1:6" ht="15" x14ac:dyDescent="0.25">
      <c r="A333" s="158"/>
      <c r="B333" s="158"/>
      <c r="D333"/>
      <c r="F333" s="1"/>
    </row>
    <row r="334" spans="1:6" ht="15" x14ac:dyDescent="0.25">
      <c r="A334" s="158"/>
      <c r="B334" s="158"/>
      <c r="D334"/>
      <c r="F334" s="1"/>
    </row>
    <row r="335" spans="1:6" ht="15" x14ac:dyDescent="0.25">
      <c r="A335" s="158"/>
      <c r="B335" s="158"/>
      <c r="D335"/>
      <c r="F335" s="1"/>
    </row>
    <row r="336" spans="1:6" ht="15" x14ac:dyDescent="0.25">
      <c r="A336" s="158"/>
      <c r="B336" s="158"/>
      <c r="D336"/>
      <c r="F336" s="1"/>
    </row>
    <row r="337" spans="1:6" ht="15" x14ac:dyDescent="0.25">
      <c r="A337" s="158"/>
      <c r="B337" s="158"/>
      <c r="D337"/>
      <c r="F337" s="1"/>
    </row>
    <row r="338" spans="1:6" ht="15" x14ac:dyDescent="0.25">
      <c r="A338" s="158"/>
      <c r="B338" s="158"/>
      <c r="D338"/>
      <c r="F338" s="1"/>
    </row>
    <row r="339" spans="1:6" ht="15" x14ac:dyDescent="0.25">
      <c r="A339" s="158"/>
      <c r="B339" s="158"/>
      <c r="D339"/>
      <c r="F339" s="1"/>
    </row>
    <row r="340" spans="1:6" ht="15" x14ac:dyDescent="0.25">
      <c r="A340" s="158"/>
      <c r="B340" s="158"/>
      <c r="D340"/>
      <c r="F340" s="1"/>
    </row>
    <row r="341" spans="1:6" ht="15" x14ac:dyDescent="0.25">
      <c r="A341" s="158"/>
      <c r="B341" s="158"/>
      <c r="D341"/>
      <c r="F341" s="1"/>
    </row>
    <row r="342" spans="1:6" ht="15" x14ac:dyDescent="0.25">
      <c r="A342" s="158"/>
      <c r="B342" s="158"/>
      <c r="D342"/>
      <c r="F342" s="1"/>
    </row>
    <row r="343" spans="1:6" ht="15" x14ac:dyDescent="0.25">
      <c r="A343" s="158"/>
      <c r="B343" s="158"/>
      <c r="D343"/>
      <c r="F343" s="1"/>
    </row>
    <row r="344" spans="1:6" ht="15" x14ac:dyDescent="0.25">
      <c r="A344" s="158"/>
      <c r="B344" s="158"/>
      <c r="D344"/>
      <c r="F344" s="1"/>
    </row>
    <row r="345" spans="1:6" ht="15" x14ac:dyDescent="0.25">
      <c r="A345" s="158"/>
      <c r="B345" s="158"/>
      <c r="D345"/>
      <c r="F345" s="1"/>
    </row>
    <row r="346" spans="1:6" ht="15" x14ac:dyDescent="0.25">
      <c r="A346" s="158"/>
      <c r="B346" s="158"/>
      <c r="D346"/>
      <c r="F346" s="1"/>
    </row>
    <row r="347" spans="1:6" ht="15" x14ac:dyDescent="0.25">
      <c r="A347" s="158"/>
      <c r="B347" s="158"/>
      <c r="D347"/>
      <c r="F347" s="1"/>
    </row>
    <row r="348" spans="1:6" ht="15" x14ac:dyDescent="0.25">
      <c r="A348" s="158"/>
      <c r="B348" s="158"/>
      <c r="D348"/>
      <c r="F348" s="1"/>
    </row>
    <row r="349" spans="1:6" ht="15" x14ac:dyDescent="0.25">
      <c r="A349" s="158"/>
      <c r="B349" s="158"/>
      <c r="D349"/>
      <c r="F349" s="1"/>
    </row>
    <row r="350" spans="1:6" ht="15" x14ac:dyDescent="0.25">
      <c r="A350" s="158"/>
      <c r="B350" s="158"/>
      <c r="D350"/>
      <c r="F350" s="1"/>
    </row>
    <row r="351" spans="1:6" ht="15" x14ac:dyDescent="0.25">
      <c r="A351" s="158"/>
      <c r="B351" s="158"/>
      <c r="D351"/>
      <c r="F351" s="1"/>
    </row>
    <row r="352" spans="1:6" ht="15" x14ac:dyDescent="0.25">
      <c r="A352" s="158"/>
      <c r="B352" s="158"/>
      <c r="D352"/>
      <c r="F352" s="1"/>
    </row>
    <row r="353" spans="1:6" ht="15" x14ac:dyDescent="0.25">
      <c r="A353" s="158"/>
      <c r="B353" s="158"/>
      <c r="D353"/>
      <c r="F353" s="1"/>
    </row>
    <row r="354" spans="1:6" ht="15" x14ac:dyDescent="0.25">
      <c r="A354" s="158"/>
      <c r="B354" s="158"/>
      <c r="D354"/>
      <c r="F354" s="1"/>
    </row>
    <row r="355" spans="1:6" ht="15" x14ac:dyDescent="0.25">
      <c r="A355" s="158"/>
      <c r="B355" s="158"/>
      <c r="D355"/>
      <c r="F355" s="1"/>
    </row>
    <row r="356" spans="1:6" ht="15" x14ac:dyDescent="0.25">
      <c r="A356" s="158"/>
      <c r="B356" s="158"/>
      <c r="D356"/>
      <c r="F356" s="1"/>
    </row>
    <row r="357" spans="1:6" ht="15" x14ac:dyDescent="0.25">
      <c r="A357" s="158"/>
      <c r="B357" s="158"/>
      <c r="D357"/>
      <c r="F357" s="1"/>
    </row>
    <row r="358" spans="1:6" ht="15" x14ac:dyDescent="0.25">
      <c r="A358" s="158"/>
      <c r="B358" s="158"/>
      <c r="D358"/>
      <c r="F358" s="1"/>
    </row>
    <row r="359" spans="1:6" ht="15" x14ac:dyDescent="0.25">
      <c r="A359" s="158"/>
      <c r="B359" s="158"/>
      <c r="D359"/>
      <c r="F359" s="1"/>
    </row>
    <row r="360" spans="1:6" ht="15" x14ac:dyDescent="0.25">
      <c r="A360" s="158"/>
      <c r="B360" s="158"/>
      <c r="D360"/>
      <c r="F360" s="1"/>
    </row>
    <row r="361" spans="1:6" ht="15" x14ac:dyDescent="0.25">
      <c r="A361" s="158"/>
      <c r="B361" s="158"/>
      <c r="D361"/>
      <c r="F361" s="1"/>
    </row>
    <row r="362" spans="1:6" ht="15" x14ac:dyDescent="0.25">
      <c r="A362" s="158"/>
      <c r="B362" s="158"/>
      <c r="D362"/>
      <c r="F362" s="1"/>
    </row>
    <row r="363" spans="1:6" ht="15" x14ac:dyDescent="0.25">
      <c r="A363" s="158"/>
      <c r="B363" s="158"/>
      <c r="D363"/>
      <c r="F363" s="1"/>
    </row>
    <row r="364" spans="1:6" ht="15" x14ac:dyDescent="0.25">
      <c r="A364" s="158"/>
      <c r="B364" s="158"/>
      <c r="D364"/>
      <c r="F364" s="1"/>
    </row>
    <row r="365" spans="1:6" ht="15" x14ac:dyDescent="0.25">
      <c r="A365" s="158"/>
      <c r="B365" s="158"/>
      <c r="D365"/>
      <c r="F365" s="1"/>
    </row>
    <row r="366" spans="1:6" ht="15" x14ac:dyDescent="0.25">
      <c r="A366" s="158"/>
      <c r="B366" s="158"/>
      <c r="D366"/>
      <c r="F366" s="1"/>
    </row>
    <row r="367" spans="1:6" ht="15" x14ac:dyDescent="0.25">
      <c r="A367" s="158"/>
      <c r="B367" s="158"/>
      <c r="D367"/>
      <c r="F367" s="1"/>
    </row>
    <row r="368" spans="1:6" ht="15" x14ac:dyDescent="0.25">
      <c r="A368" s="158"/>
      <c r="B368" s="158"/>
      <c r="D368"/>
      <c r="F368" s="1"/>
    </row>
    <row r="369" spans="1:6" ht="15" x14ac:dyDescent="0.25">
      <c r="A369" s="158"/>
      <c r="B369" s="158"/>
      <c r="D369"/>
      <c r="F369" s="1"/>
    </row>
    <row r="370" spans="1:6" ht="15" x14ac:dyDescent="0.25">
      <c r="A370" s="158"/>
      <c r="B370" s="158"/>
      <c r="D370"/>
      <c r="F370" s="1"/>
    </row>
    <row r="371" spans="1:6" ht="15" x14ac:dyDescent="0.25">
      <c r="A371" s="158"/>
      <c r="B371" s="158"/>
      <c r="D371"/>
      <c r="F371" s="1"/>
    </row>
    <row r="372" spans="1:6" ht="15" x14ac:dyDescent="0.25">
      <c r="A372" s="158"/>
      <c r="B372" s="158"/>
      <c r="D372"/>
      <c r="F372" s="1"/>
    </row>
    <row r="373" spans="1:6" ht="15" x14ac:dyDescent="0.25">
      <c r="A373" s="158"/>
      <c r="B373" s="158"/>
      <c r="D373"/>
      <c r="F373" s="1"/>
    </row>
    <row r="374" spans="1:6" ht="15" x14ac:dyDescent="0.25">
      <c r="A374" s="158"/>
      <c r="B374" s="158"/>
      <c r="D374"/>
      <c r="F374" s="1"/>
    </row>
    <row r="375" spans="1:6" ht="15" x14ac:dyDescent="0.25">
      <c r="A375" s="158"/>
      <c r="B375" s="158"/>
      <c r="D375"/>
      <c r="F375" s="1"/>
    </row>
    <row r="376" spans="1:6" ht="15" x14ac:dyDescent="0.25">
      <c r="A376" s="158"/>
      <c r="B376" s="158"/>
      <c r="D376"/>
      <c r="F376" s="1"/>
    </row>
    <row r="377" spans="1:6" ht="15" x14ac:dyDescent="0.25">
      <c r="A377" s="158"/>
      <c r="B377" s="158"/>
      <c r="D377"/>
      <c r="F377" s="1"/>
    </row>
    <row r="378" spans="1:6" ht="15" x14ac:dyDescent="0.25">
      <c r="A378" s="158"/>
      <c r="B378" s="158"/>
      <c r="D378"/>
      <c r="F378" s="1"/>
    </row>
    <row r="379" spans="1:6" ht="15" x14ac:dyDescent="0.25">
      <c r="A379" s="158"/>
      <c r="B379" s="158"/>
      <c r="D379"/>
      <c r="F379" s="1"/>
    </row>
    <row r="380" spans="1:6" ht="15" x14ac:dyDescent="0.25">
      <c r="A380" s="158"/>
      <c r="B380" s="158"/>
      <c r="D380"/>
      <c r="F380" s="1"/>
    </row>
    <row r="381" spans="1:6" ht="15" x14ac:dyDescent="0.25">
      <c r="A381" s="158"/>
      <c r="B381" s="158"/>
      <c r="D381"/>
      <c r="F381" s="1"/>
    </row>
    <row r="382" spans="1:6" ht="15" x14ac:dyDescent="0.25">
      <c r="A382" s="158"/>
      <c r="B382" s="158"/>
      <c r="D382"/>
      <c r="F382" s="1"/>
    </row>
    <row r="383" spans="1:6" ht="15" x14ac:dyDescent="0.25">
      <c r="A383" s="158"/>
      <c r="B383" s="158"/>
      <c r="D383"/>
      <c r="F383" s="1"/>
    </row>
    <row r="384" spans="1:6" ht="15" x14ac:dyDescent="0.25">
      <c r="A384" s="158"/>
      <c r="B384" s="158"/>
      <c r="D384"/>
      <c r="F384" s="1"/>
    </row>
    <row r="385" spans="1:6" ht="15" x14ac:dyDescent="0.25">
      <c r="A385" s="158"/>
      <c r="B385" s="158"/>
      <c r="D385"/>
      <c r="F385" s="1"/>
    </row>
    <row r="386" spans="1:6" ht="15" x14ac:dyDescent="0.25">
      <c r="A386" s="158"/>
      <c r="B386" s="158"/>
      <c r="D386"/>
      <c r="F386" s="1"/>
    </row>
    <row r="387" spans="1:6" ht="15" x14ac:dyDescent="0.25">
      <c r="A387" s="158"/>
      <c r="B387" s="158"/>
      <c r="D387"/>
      <c r="F387" s="1"/>
    </row>
    <row r="388" spans="1:6" ht="15" x14ac:dyDescent="0.25">
      <c r="A388" s="158"/>
      <c r="B388" s="158"/>
      <c r="D388"/>
      <c r="F388" s="1"/>
    </row>
    <row r="389" spans="1:6" ht="15" x14ac:dyDescent="0.25">
      <c r="A389" s="158"/>
      <c r="B389" s="158"/>
      <c r="D389"/>
      <c r="F389" s="1"/>
    </row>
    <row r="390" spans="1:6" ht="15" x14ac:dyDescent="0.25">
      <c r="A390" s="158"/>
      <c r="B390" s="158"/>
      <c r="D390"/>
      <c r="F390" s="1"/>
    </row>
    <row r="391" spans="1:6" ht="15" x14ac:dyDescent="0.25">
      <c r="A391" s="158"/>
      <c r="B391" s="158"/>
      <c r="D391"/>
      <c r="F391" s="1"/>
    </row>
    <row r="392" spans="1:6" ht="15" x14ac:dyDescent="0.25">
      <c r="A392" s="160"/>
    </row>
    <row r="393" spans="1:6" ht="15" x14ac:dyDescent="0.25">
      <c r="A393" s="158"/>
    </row>
    <row r="394" spans="1:6" ht="15" x14ac:dyDescent="0.25">
      <c r="A394" s="158"/>
    </row>
    <row r="395" spans="1:6" ht="15" x14ac:dyDescent="0.25">
      <c r="A395" s="158"/>
    </row>
    <row r="396" spans="1:6" ht="15" x14ac:dyDescent="0.25">
      <c r="A396" s="158"/>
    </row>
    <row r="397" spans="1:6" ht="15" x14ac:dyDescent="0.25">
      <c r="A397" s="158"/>
    </row>
    <row r="398" spans="1:6" ht="15" x14ac:dyDescent="0.25">
      <c r="A398" s="158"/>
    </row>
    <row r="399" spans="1:6" ht="15" x14ac:dyDescent="0.25">
      <c r="A399" s="158"/>
    </row>
    <row r="400" spans="1:6" ht="15" x14ac:dyDescent="0.25">
      <c r="A400" s="158"/>
    </row>
    <row r="401" spans="1:2" ht="15" x14ac:dyDescent="0.2">
      <c r="A401"/>
      <c r="B401"/>
    </row>
    <row r="402" spans="1:2" ht="15" x14ac:dyDescent="0.2">
      <c r="A402"/>
      <c r="B402"/>
    </row>
    <row r="403" spans="1:2" ht="15" x14ac:dyDescent="0.2">
      <c r="A403"/>
      <c r="B403"/>
    </row>
    <row r="404" spans="1:2" ht="15" x14ac:dyDescent="0.2">
      <c r="A404"/>
      <c r="B404"/>
    </row>
    <row r="405" spans="1:2" ht="15" x14ac:dyDescent="0.2">
      <c r="A405"/>
      <c r="B405"/>
    </row>
    <row r="406" spans="1:2" ht="15" x14ac:dyDescent="0.2">
      <c r="A406"/>
      <c r="B406"/>
    </row>
    <row r="407" spans="1:2" ht="15" x14ac:dyDescent="0.2">
      <c r="A407"/>
      <c r="B407"/>
    </row>
    <row r="408" spans="1:2" ht="15" x14ac:dyDescent="0.2">
      <c r="A408"/>
      <c r="B408"/>
    </row>
    <row r="409" spans="1:2" ht="15" x14ac:dyDescent="0.2">
      <c r="A409"/>
      <c r="B409"/>
    </row>
    <row r="410" spans="1:2" ht="15" x14ac:dyDescent="0.2">
      <c r="A410"/>
      <c r="B410"/>
    </row>
    <row r="411" spans="1:2" ht="15" x14ac:dyDescent="0.2">
      <c r="A411"/>
      <c r="B411"/>
    </row>
    <row r="412" spans="1:2" ht="15" x14ac:dyDescent="0.2">
      <c r="A412"/>
      <c r="B412"/>
    </row>
    <row r="413" spans="1:2" ht="15" x14ac:dyDescent="0.2">
      <c r="A413"/>
      <c r="B413"/>
    </row>
    <row r="414" spans="1:2" ht="15" x14ac:dyDescent="0.2">
      <c r="A414"/>
      <c r="B414"/>
    </row>
    <row r="415" spans="1:2" ht="15" x14ac:dyDescent="0.2">
      <c r="A415"/>
      <c r="B415"/>
    </row>
    <row r="416" spans="1:2" ht="15" x14ac:dyDescent="0.2">
      <c r="A416"/>
      <c r="B416"/>
    </row>
    <row r="417" spans="1:2" ht="15" x14ac:dyDescent="0.2">
      <c r="A417"/>
      <c r="B417"/>
    </row>
    <row r="418" spans="1:2" ht="15" x14ac:dyDescent="0.2">
      <c r="A418"/>
      <c r="B418"/>
    </row>
    <row r="419" spans="1:2" ht="15" x14ac:dyDescent="0.2">
      <c r="A419"/>
      <c r="B419"/>
    </row>
    <row r="420" spans="1:2" ht="15" x14ac:dyDescent="0.2">
      <c r="A420"/>
      <c r="B420"/>
    </row>
    <row r="421" spans="1:2" ht="15" x14ac:dyDescent="0.2">
      <c r="A421"/>
      <c r="B421"/>
    </row>
    <row r="422" spans="1:2" ht="15" x14ac:dyDescent="0.2">
      <c r="A422"/>
      <c r="B422"/>
    </row>
    <row r="423" spans="1:2" ht="15" x14ac:dyDescent="0.2">
      <c r="A423"/>
      <c r="B423"/>
    </row>
    <row r="424" spans="1:2" ht="15" x14ac:dyDescent="0.2">
      <c r="A424"/>
      <c r="B424"/>
    </row>
    <row r="425" spans="1:2" ht="15" x14ac:dyDescent="0.2">
      <c r="A425"/>
      <c r="B425"/>
    </row>
    <row r="426" spans="1:2" ht="15" x14ac:dyDescent="0.2">
      <c r="A426"/>
      <c r="B426"/>
    </row>
    <row r="427" spans="1:2" ht="15" x14ac:dyDescent="0.2">
      <c r="A427"/>
      <c r="B427"/>
    </row>
    <row r="428" spans="1:2" ht="15" x14ac:dyDescent="0.2">
      <c r="A428"/>
      <c r="B428"/>
    </row>
    <row r="429" spans="1:2" ht="15" x14ac:dyDescent="0.2">
      <c r="A429"/>
      <c r="B429"/>
    </row>
    <row r="430" spans="1:2" ht="15" x14ac:dyDescent="0.2">
      <c r="A430"/>
      <c r="B430"/>
    </row>
    <row r="431" spans="1:2" ht="15" x14ac:dyDescent="0.2">
      <c r="A431"/>
      <c r="B431"/>
    </row>
    <row r="432" spans="1:2" ht="15" x14ac:dyDescent="0.2">
      <c r="A432"/>
      <c r="B432"/>
    </row>
    <row r="433" spans="1:2" ht="15" x14ac:dyDescent="0.2">
      <c r="A433"/>
      <c r="B433"/>
    </row>
    <row r="434" spans="1:2" ht="15" x14ac:dyDescent="0.2">
      <c r="A434"/>
      <c r="B434"/>
    </row>
    <row r="435" spans="1:2" ht="15" x14ac:dyDescent="0.2">
      <c r="A435"/>
      <c r="B435"/>
    </row>
    <row r="436" spans="1:2" ht="15" x14ac:dyDescent="0.2">
      <c r="A436"/>
      <c r="B436"/>
    </row>
    <row r="437" spans="1:2" ht="15" x14ac:dyDescent="0.2">
      <c r="A437"/>
      <c r="B437"/>
    </row>
    <row r="438" spans="1:2" ht="15" x14ac:dyDescent="0.2">
      <c r="A438"/>
      <c r="B438"/>
    </row>
    <row r="439" spans="1:2" ht="15" x14ac:dyDescent="0.2">
      <c r="A439"/>
      <c r="B439"/>
    </row>
    <row r="440" spans="1:2" ht="15" x14ac:dyDescent="0.2">
      <c r="A440"/>
      <c r="B440"/>
    </row>
    <row r="441" spans="1:2" ht="15" x14ac:dyDescent="0.2">
      <c r="A441"/>
      <c r="B441"/>
    </row>
    <row r="442" spans="1:2" ht="15" x14ac:dyDescent="0.2">
      <c r="A442"/>
      <c r="B442"/>
    </row>
    <row r="443" spans="1:2" ht="15" x14ac:dyDescent="0.2">
      <c r="A443"/>
      <c r="B443"/>
    </row>
    <row r="444" spans="1:2" ht="15" x14ac:dyDescent="0.2">
      <c r="A444"/>
      <c r="B444"/>
    </row>
    <row r="445" spans="1:2" ht="15" x14ac:dyDescent="0.2">
      <c r="A445"/>
      <c r="B445"/>
    </row>
    <row r="446" spans="1:2" ht="15" x14ac:dyDescent="0.2">
      <c r="A446"/>
      <c r="B446"/>
    </row>
    <row r="447" spans="1:2" ht="15" x14ac:dyDescent="0.2">
      <c r="A447"/>
      <c r="B447"/>
    </row>
    <row r="448" spans="1:2" ht="15" x14ac:dyDescent="0.2">
      <c r="A448"/>
      <c r="B448"/>
    </row>
    <row r="449" spans="1:2" ht="15" x14ac:dyDescent="0.2">
      <c r="A449"/>
      <c r="B449"/>
    </row>
    <row r="450" spans="1:2" ht="15" x14ac:dyDescent="0.2">
      <c r="A450"/>
      <c r="B450"/>
    </row>
    <row r="451" spans="1:2" ht="15" x14ac:dyDescent="0.2">
      <c r="A451"/>
      <c r="B451"/>
    </row>
    <row r="452" spans="1:2" ht="15" x14ac:dyDescent="0.2">
      <c r="A452"/>
      <c r="B452"/>
    </row>
  </sheetData>
  <sortState ref="A36:B390">
    <sortCondition ref="A390"/>
  </sortState>
  <mergeCells count="1">
    <mergeCell ref="F6:G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1:AJ375"/>
  <sheetViews>
    <sheetView topLeftCell="T1" workbookViewId="0">
      <selection activeCell="AH16" sqref="AH16"/>
    </sheetView>
  </sheetViews>
  <sheetFormatPr defaultRowHeight="15" x14ac:dyDescent="0.25"/>
  <cols>
    <col min="2" max="2" width="38.85546875" bestFit="1" customWidth="1"/>
    <col min="3" max="4" width="6.28515625" customWidth="1"/>
    <col min="5" max="5" width="31.85546875" style="257" bestFit="1" customWidth="1"/>
    <col min="6" max="6" width="14.140625" style="257" bestFit="1" customWidth="1"/>
    <col min="8" max="8" width="37.140625" bestFit="1" customWidth="1"/>
    <col min="9" max="9" width="4.28515625" customWidth="1"/>
    <col min="10" max="10" width="17.28515625" bestFit="1" customWidth="1"/>
    <col min="11" max="11" width="3.5703125" customWidth="1"/>
    <col min="12" max="12" width="18.7109375" bestFit="1" customWidth="1"/>
    <col min="13" max="13" width="3.7109375" customWidth="1"/>
    <col min="14" max="14" width="18.140625" bestFit="1" customWidth="1"/>
    <col min="15" max="15" width="1.85546875" customWidth="1"/>
    <col min="16" max="16" width="19.85546875" bestFit="1" customWidth="1"/>
    <col min="17" max="17" width="2.7109375" customWidth="1"/>
    <col min="18" max="18" width="19.28515625" bestFit="1" customWidth="1"/>
    <col min="19" max="19" width="4.28515625" customWidth="1"/>
    <col min="20" max="20" width="22.42578125" bestFit="1" customWidth="1"/>
    <col min="21" max="21" width="3.42578125" customWidth="1"/>
    <col min="22" max="22" width="32" bestFit="1" customWidth="1"/>
    <col min="23" max="23" width="2.85546875" customWidth="1"/>
    <col min="24" max="24" width="35.28515625" bestFit="1" customWidth="1"/>
    <col min="25" max="25" width="2.5703125" customWidth="1"/>
    <col min="26" max="26" width="18.85546875" bestFit="1" customWidth="1"/>
    <col min="27" max="27" width="2" customWidth="1"/>
    <col min="28" max="28" width="19.42578125" bestFit="1" customWidth="1"/>
    <col min="29" max="29" width="2.28515625" customWidth="1"/>
    <col min="30" max="30" width="20.140625" bestFit="1" customWidth="1"/>
    <col min="31" max="31" width="3.140625" customWidth="1"/>
    <col min="32" max="32" width="28.28515625" bestFit="1" customWidth="1"/>
    <col min="33" max="33" width="11" customWidth="1"/>
    <col min="34" max="34" width="53.7109375" customWidth="1"/>
  </cols>
  <sheetData>
    <row r="1" spans="2:36" x14ac:dyDescent="0.25">
      <c r="B1" s="249" t="s">
        <v>640</v>
      </c>
      <c r="E1" s="287" t="s">
        <v>641</v>
      </c>
    </row>
    <row r="2" spans="2:36" x14ac:dyDescent="0.25">
      <c r="E2" s="287"/>
    </row>
    <row r="3" spans="2:36" x14ac:dyDescent="0.25">
      <c r="B3" s="251" t="s">
        <v>617</v>
      </c>
      <c r="C3" s="251"/>
      <c r="D3" s="251"/>
      <c r="E3" s="266" t="s">
        <v>637</v>
      </c>
      <c r="F3" s="266" t="s">
        <v>469</v>
      </c>
      <c r="H3" s="251" t="s">
        <v>472</v>
      </c>
      <c r="J3" s="160" t="s">
        <v>122</v>
      </c>
      <c r="K3" s="160"/>
      <c r="L3" s="160" t="s">
        <v>136</v>
      </c>
      <c r="M3" s="160"/>
      <c r="N3" s="160" t="s">
        <v>634</v>
      </c>
      <c r="O3" s="160"/>
      <c r="P3" s="160" t="s">
        <v>126</v>
      </c>
      <c r="Q3" s="160"/>
      <c r="R3" s="160" t="s">
        <v>212</v>
      </c>
      <c r="S3" s="160"/>
      <c r="T3" s="160" t="s">
        <v>155</v>
      </c>
      <c r="U3" s="160"/>
      <c r="V3" s="160" t="s">
        <v>139</v>
      </c>
      <c r="W3" s="160"/>
      <c r="X3" s="160" t="s">
        <v>124</v>
      </c>
      <c r="Y3" s="160"/>
      <c r="Z3" s="160" t="s">
        <v>134</v>
      </c>
      <c r="AA3" s="160"/>
      <c r="AB3" s="160" t="s">
        <v>143</v>
      </c>
      <c r="AC3" s="160"/>
      <c r="AD3" s="160" t="s">
        <v>177</v>
      </c>
      <c r="AE3" s="160"/>
      <c r="AF3" s="160" t="s">
        <v>130</v>
      </c>
      <c r="AH3" s="267" t="s">
        <v>27</v>
      </c>
      <c r="AJ3" s="268" t="s">
        <v>28</v>
      </c>
    </row>
    <row r="4" spans="2:36" x14ac:dyDescent="0.25">
      <c r="B4" t="s">
        <v>125</v>
      </c>
      <c r="E4" s="260" t="s">
        <v>15</v>
      </c>
      <c r="F4" s="263"/>
      <c r="H4" t="s">
        <v>618</v>
      </c>
      <c r="J4" s="252" t="s">
        <v>121</v>
      </c>
      <c r="K4" s="252"/>
      <c r="L4" s="158" t="s">
        <v>135</v>
      </c>
      <c r="M4" s="158"/>
      <c r="N4" s="158" t="s">
        <v>127</v>
      </c>
      <c r="O4" s="158"/>
      <c r="P4" s="252" t="s">
        <v>125</v>
      </c>
      <c r="Q4" s="252"/>
      <c r="R4" s="158" t="s">
        <v>211</v>
      </c>
      <c r="S4" s="158"/>
      <c r="T4" s="158" t="s">
        <v>154</v>
      </c>
      <c r="U4" s="158"/>
      <c r="V4" s="158" t="s">
        <v>138</v>
      </c>
      <c r="W4" s="158"/>
      <c r="X4" s="158" t="s">
        <v>123</v>
      </c>
      <c r="Y4" s="158"/>
      <c r="Z4" s="158" t="s">
        <v>133</v>
      </c>
      <c r="AA4" s="158"/>
      <c r="AB4" s="158" t="s">
        <v>142</v>
      </c>
      <c r="AC4" s="158"/>
      <c r="AD4" s="158" t="s">
        <v>176</v>
      </c>
      <c r="AE4" s="158"/>
      <c r="AF4" s="158" t="s">
        <v>129</v>
      </c>
      <c r="AH4" s="157" t="s">
        <v>15</v>
      </c>
      <c r="AJ4" s="157" t="s">
        <v>15</v>
      </c>
    </row>
    <row r="5" spans="2:36" x14ac:dyDescent="0.25">
      <c r="B5" t="s">
        <v>129</v>
      </c>
      <c r="E5" s="261" t="s">
        <v>121</v>
      </c>
      <c r="F5" s="261" t="s">
        <v>122</v>
      </c>
      <c r="J5" s="158" t="s">
        <v>148</v>
      </c>
      <c r="K5" s="158"/>
      <c r="L5" s="158" t="s">
        <v>204</v>
      </c>
      <c r="M5" s="158"/>
      <c r="N5" s="158" t="s">
        <v>141</v>
      </c>
      <c r="O5" s="158"/>
      <c r="P5" s="158" t="s">
        <v>146</v>
      </c>
      <c r="Q5" s="158"/>
      <c r="R5" s="158" t="s">
        <v>587</v>
      </c>
      <c r="S5" s="158"/>
      <c r="T5" s="158" t="s">
        <v>156</v>
      </c>
      <c r="U5" s="158"/>
      <c r="V5" s="158" t="s">
        <v>140</v>
      </c>
      <c r="W5" s="158"/>
      <c r="X5" s="158" t="s">
        <v>132</v>
      </c>
      <c r="Y5" s="158"/>
      <c r="Z5" s="158" t="s">
        <v>175</v>
      </c>
      <c r="AA5" s="158"/>
      <c r="AB5" s="158" t="s">
        <v>151</v>
      </c>
      <c r="AC5" s="158"/>
      <c r="AD5" s="158" t="s">
        <v>230</v>
      </c>
      <c r="AE5" s="158"/>
      <c r="AF5" s="158" t="s">
        <v>131</v>
      </c>
      <c r="AH5" s="269" t="s">
        <v>72</v>
      </c>
      <c r="AJ5" s="199" t="s">
        <v>583</v>
      </c>
    </row>
    <row r="6" spans="2:36" x14ac:dyDescent="0.25">
      <c r="B6" t="s">
        <v>135</v>
      </c>
      <c r="E6" s="262" t="s">
        <v>123</v>
      </c>
      <c r="F6" s="262" t="s">
        <v>124</v>
      </c>
      <c r="J6" s="158" t="s">
        <v>174</v>
      </c>
      <c r="K6" s="158"/>
      <c r="L6" s="158" t="s">
        <v>290</v>
      </c>
      <c r="M6" s="158"/>
      <c r="N6" s="158" t="s">
        <v>192</v>
      </c>
      <c r="O6" s="158"/>
      <c r="P6" s="158" t="s">
        <v>147</v>
      </c>
      <c r="Q6" s="158"/>
      <c r="R6" s="158" t="s">
        <v>264</v>
      </c>
      <c r="S6" s="158"/>
      <c r="T6" s="158" t="s">
        <v>157</v>
      </c>
      <c r="U6" s="158"/>
      <c r="V6" s="158" t="s">
        <v>149</v>
      </c>
      <c r="W6" s="158"/>
      <c r="X6" s="158" t="s">
        <v>144</v>
      </c>
      <c r="Y6" s="158"/>
      <c r="Z6" s="158" t="s">
        <v>191</v>
      </c>
      <c r="AA6" s="158"/>
      <c r="AB6" s="158" t="s">
        <v>183</v>
      </c>
      <c r="AC6" s="158"/>
      <c r="AD6" s="158" t="s">
        <v>271</v>
      </c>
      <c r="AE6" s="158"/>
      <c r="AF6" s="158" t="s">
        <v>137</v>
      </c>
      <c r="AH6" s="269" t="s">
        <v>73</v>
      </c>
      <c r="AJ6" s="200">
        <v>2020</v>
      </c>
    </row>
    <row r="7" spans="2:36" ht="25.5" x14ac:dyDescent="0.25">
      <c r="B7" t="s">
        <v>137</v>
      </c>
      <c r="E7" s="261" t="s">
        <v>125</v>
      </c>
      <c r="F7" s="261" t="s">
        <v>126</v>
      </c>
      <c r="J7" s="158" t="s">
        <v>188</v>
      </c>
      <c r="K7" s="158"/>
      <c r="L7" s="158" t="s">
        <v>326</v>
      </c>
      <c r="M7" s="158"/>
      <c r="N7" s="158" t="s">
        <v>223</v>
      </c>
      <c r="O7" s="158"/>
      <c r="P7" s="158" t="s">
        <v>153</v>
      </c>
      <c r="Q7" s="158"/>
      <c r="R7" s="158" t="s">
        <v>310</v>
      </c>
      <c r="S7" s="158"/>
      <c r="T7" s="158" t="s">
        <v>160</v>
      </c>
      <c r="U7" s="158"/>
      <c r="V7" s="158" t="s">
        <v>150</v>
      </c>
      <c r="W7" s="158"/>
      <c r="X7" s="158" t="s">
        <v>145</v>
      </c>
      <c r="Y7" s="158"/>
      <c r="Z7" s="158" t="s">
        <v>195</v>
      </c>
      <c r="AA7" s="158"/>
      <c r="AB7" s="158" t="s">
        <v>184</v>
      </c>
      <c r="AC7" s="158"/>
      <c r="AD7" s="158" t="s">
        <v>275</v>
      </c>
      <c r="AE7" s="158"/>
      <c r="AF7" s="158" t="s">
        <v>152</v>
      </c>
      <c r="AH7" s="269" t="s">
        <v>88</v>
      </c>
      <c r="AJ7" s="199">
        <v>2021</v>
      </c>
    </row>
    <row r="8" spans="2:36" x14ac:dyDescent="0.25">
      <c r="B8" t="s">
        <v>141</v>
      </c>
      <c r="E8" s="262" t="s">
        <v>127</v>
      </c>
      <c r="F8" s="262" t="s">
        <v>128</v>
      </c>
      <c r="J8" s="158" t="s">
        <v>452</v>
      </c>
      <c r="K8" s="158"/>
      <c r="L8" s="158" t="s">
        <v>407</v>
      </c>
      <c r="M8" s="158"/>
      <c r="N8" s="158" t="s">
        <v>243</v>
      </c>
      <c r="O8" s="158"/>
      <c r="P8" s="158" t="s">
        <v>158</v>
      </c>
      <c r="Q8" s="158"/>
      <c r="R8" s="158" t="s">
        <v>333</v>
      </c>
      <c r="S8" s="158"/>
      <c r="T8" s="158" t="s">
        <v>182</v>
      </c>
      <c r="U8" s="158"/>
      <c r="V8" s="158" t="s">
        <v>159</v>
      </c>
      <c r="W8" s="158"/>
      <c r="X8" s="290" t="s">
        <v>642</v>
      </c>
      <c r="Y8" s="158"/>
      <c r="Z8" s="158" t="s">
        <v>197</v>
      </c>
      <c r="AA8" s="158"/>
      <c r="AB8" s="158" t="s">
        <v>168</v>
      </c>
      <c r="AC8" s="158"/>
      <c r="AD8" s="158" t="s">
        <v>307</v>
      </c>
      <c r="AE8" s="158"/>
      <c r="AF8" s="158" t="s">
        <v>172</v>
      </c>
      <c r="AH8" s="269" t="s">
        <v>89</v>
      </c>
      <c r="AJ8" s="199">
        <v>2022</v>
      </c>
    </row>
    <row r="9" spans="2:36" x14ac:dyDescent="0.25">
      <c r="B9" t="s">
        <v>142</v>
      </c>
      <c r="E9" s="261" t="s">
        <v>129</v>
      </c>
      <c r="F9" s="261" t="s">
        <v>130</v>
      </c>
      <c r="J9" s="158" t="s">
        <v>217</v>
      </c>
      <c r="K9" s="158"/>
      <c r="L9" s="158" t="s">
        <v>458</v>
      </c>
      <c r="M9" s="158"/>
      <c r="N9" s="158" t="s">
        <v>248</v>
      </c>
      <c r="O9" s="158"/>
      <c r="P9" s="158" t="s">
        <v>163</v>
      </c>
      <c r="Q9" s="158"/>
      <c r="R9" s="158" t="s">
        <v>351</v>
      </c>
      <c r="S9" s="158"/>
      <c r="T9" s="158" t="s">
        <v>207</v>
      </c>
      <c r="U9" s="158"/>
      <c r="V9" s="158" t="s">
        <v>162</v>
      </c>
      <c r="W9" s="158"/>
      <c r="X9" s="158" t="s">
        <v>161</v>
      </c>
      <c r="Y9" s="158"/>
      <c r="Z9" s="158" t="s">
        <v>219</v>
      </c>
      <c r="AA9" s="158"/>
      <c r="AB9" s="158" t="s">
        <v>367</v>
      </c>
      <c r="AC9" s="158"/>
      <c r="AD9" s="158" t="s">
        <v>324</v>
      </c>
      <c r="AE9" s="158"/>
      <c r="AF9" s="290" t="s">
        <v>644</v>
      </c>
      <c r="AH9" s="269" t="s">
        <v>90</v>
      </c>
      <c r="AJ9" s="199">
        <v>2023</v>
      </c>
    </row>
    <row r="10" spans="2:36" x14ac:dyDescent="0.25">
      <c r="B10" t="s">
        <v>144</v>
      </c>
      <c r="E10" s="262" t="s">
        <v>131</v>
      </c>
      <c r="F10" s="262" t="s">
        <v>130</v>
      </c>
      <c r="J10" s="158" t="s">
        <v>266</v>
      </c>
      <c r="K10" s="158"/>
      <c r="L10" s="255" t="s">
        <v>620</v>
      </c>
      <c r="N10" s="158" t="s">
        <v>286</v>
      </c>
      <c r="P10" s="158" t="s">
        <v>166</v>
      </c>
      <c r="Q10" s="158"/>
      <c r="R10" s="158" t="s">
        <v>386</v>
      </c>
      <c r="S10" s="158"/>
      <c r="T10" s="158" t="s">
        <v>214</v>
      </c>
      <c r="U10" s="158"/>
      <c r="V10" s="158" t="s">
        <v>164</v>
      </c>
      <c r="W10" s="158"/>
      <c r="X10" s="158" t="s">
        <v>167</v>
      </c>
      <c r="Y10" s="158"/>
      <c r="Z10" s="158" t="s">
        <v>236</v>
      </c>
      <c r="AA10" s="158"/>
      <c r="AB10" s="158" t="s">
        <v>210</v>
      </c>
      <c r="AC10" s="158"/>
      <c r="AD10" s="158" t="s">
        <v>356</v>
      </c>
      <c r="AE10" s="158"/>
      <c r="AF10" s="158" t="s">
        <v>186</v>
      </c>
      <c r="AH10" s="269" t="s">
        <v>475</v>
      </c>
      <c r="AJ10" s="199">
        <v>2024</v>
      </c>
    </row>
    <row r="11" spans="2:36" x14ac:dyDescent="0.25">
      <c r="B11" t="s">
        <v>145</v>
      </c>
      <c r="E11" s="261" t="s">
        <v>132</v>
      </c>
      <c r="F11" s="261" t="s">
        <v>124</v>
      </c>
      <c r="J11" s="158" t="s">
        <v>306</v>
      </c>
      <c r="K11" s="158"/>
      <c r="N11" s="158" t="s">
        <v>323</v>
      </c>
      <c r="P11" s="158" t="s">
        <v>180</v>
      </c>
      <c r="Q11" s="158"/>
      <c r="R11" s="158" t="s">
        <v>412</v>
      </c>
      <c r="S11" s="158"/>
      <c r="T11" s="158" t="s">
        <v>227</v>
      </c>
      <c r="U11" s="158"/>
      <c r="V11" s="158" t="s">
        <v>165</v>
      </c>
      <c r="W11" s="158"/>
      <c r="X11" s="158" t="s">
        <v>170</v>
      </c>
      <c r="Y11" s="158"/>
      <c r="Z11" s="158" t="s">
        <v>240</v>
      </c>
      <c r="AA11" s="158"/>
      <c r="AB11" s="158" t="s">
        <v>269</v>
      </c>
      <c r="AC11" s="158"/>
      <c r="AD11" s="158" t="s">
        <v>376</v>
      </c>
      <c r="AE11" s="158"/>
      <c r="AF11" s="158" t="s">
        <v>193</v>
      </c>
      <c r="AH11" s="269" t="s">
        <v>514</v>
      </c>
      <c r="AJ11" s="199">
        <v>2025</v>
      </c>
    </row>
    <row r="12" spans="2:36" x14ac:dyDescent="0.25">
      <c r="B12" t="s">
        <v>147</v>
      </c>
      <c r="E12" s="262" t="s">
        <v>133</v>
      </c>
      <c r="F12" s="262" t="s">
        <v>134</v>
      </c>
      <c r="J12" s="158" t="s">
        <v>309</v>
      </c>
      <c r="K12" s="158"/>
      <c r="N12" s="158" t="s">
        <v>340</v>
      </c>
      <c r="P12" s="158" t="s">
        <v>181</v>
      </c>
      <c r="Q12" s="158"/>
      <c r="R12" s="158" t="s">
        <v>438</v>
      </c>
      <c r="S12" s="158"/>
      <c r="T12" s="158" t="s">
        <v>235</v>
      </c>
      <c r="U12" s="158"/>
      <c r="V12" s="158" t="s">
        <v>169</v>
      </c>
      <c r="W12" s="158"/>
      <c r="X12" s="158" t="s">
        <v>171</v>
      </c>
      <c r="Y12" s="158"/>
      <c r="Z12" s="158" t="s">
        <v>253</v>
      </c>
      <c r="AA12" s="158"/>
      <c r="AB12" s="158" t="s">
        <v>272</v>
      </c>
      <c r="AC12" s="158"/>
      <c r="AD12" s="158" t="s">
        <v>381</v>
      </c>
      <c r="AE12" s="158"/>
      <c r="AF12" s="158" t="s">
        <v>201</v>
      </c>
      <c r="AJ12" s="199">
        <v>2026</v>
      </c>
    </row>
    <row r="13" spans="2:36" x14ac:dyDescent="0.25">
      <c r="B13" t="s">
        <v>148</v>
      </c>
      <c r="E13" s="261" t="s">
        <v>135</v>
      </c>
      <c r="F13" s="261" t="s">
        <v>136</v>
      </c>
      <c r="J13" s="158" t="s">
        <v>325</v>
      </c>
      <c r="K13" s="158"/>
      <c r="N13" s="158" t="s">
        <v>343</v>
      </c>
      <c r="P13" s="158" t="s">
        <v>185</v>
      </c>
      <c r="Q13" s="158"/>
      <c r="R13" s="158" t="s">
        <v>441</v>
      </c>
      <c r="S13" s="158"/>
      <c r="T13" s="158" t="s">
        <v>249</v>
      </c>
      <c r="U13" s="158"/>
      <c r="V13" s="158" t="s">
        <v>173</v>
      </c>
      <c r="W13" s="158"/>
      <c r="X13" s="158" t="s">
        <v>187</v>
      </c>
      <c r="Y13" s="158"/>
      <c r="Z13" s="158" t="s">
        <v>256</v>
      </c>
      <c r="AA13" s="158"/>
      <c r="AB13" s="158" t="s">
        <v>292</v>
      </c>
      <c r="AC13" s="158"/>
      <c r="AD13" s="158" t="s">
        <v>394</v>
      </c>
      <c r="AE13" s="158"/>
      <c r="AF13" s="158" t="s">
        <v>229</v>
      </c>
      <c r="AJ13" s="199">
        <v>2027</v>
      </c>
    </row>
    <row r="14" spans="2:36" x14ac:dyDescent="0.25">
      <c r="B14" t="s">
        <v>153</v>
      </c>
      <c r="E14" s="262" t="s">
        <v>137</v>
      </c>
      <c r="F14" s="262" t="s">
        <v>130</v>
      </c>
      <c r="J14" s="158" t="s">
        <v>403</v>
      </c>
      <c r="K14" s="158"/>
      <c r="N14" s="158" t="s">
        <v>375</v>
      </c>
      <c r="P14" s="158" t="s">
        <v>190</v>
      </c>
      <c r="Q14" s="158"/>
      <c r="R14" s="256" t="s">
        <v>629</v>
      </c>
      <c r="T14" s="158" t="s">
        <v>268</v>
      </c>
      <c r="U14" s="158"/>
      <c r="V14" s="290" t="s">
        <v>643</v>
      </c>
      <c r="W14" s="158"/>
      <c r="X14" s="158" t="s">
        <v>252</v>
      </c>
      <c r="Y14" s="158"/>
      <c r="Z14" s="158" t="s">
        <v>263</v>
      </c>
      <c r="AA14" s="158"/>
      <c r="AB14" s="158" t="s">
        <v>297</v>
      </c>
      <c r="AC14" s="158"/>
      <c r="AD14" s="158" t="s">
        <v>398</v>
      </c>
      <c r="AE14" s="158"/>
      <c r="AF14" s="158" t="s">
        <v>233</v>
      </c>
      <c r="AJ14" s="199">
        <v>2028</v>
      </c>
    </row>
    <row r="15" spans="2:36" x14ac:dyDescent="0.25">
      <c r="B15" s="250" t="s">
        <v>158</v>
      </c>
      <c r="C15" s="250"/>
      <c r="D15" s="250"/>
      <c r="E15" s="261" t="s">
        <v>138</v>
      </c>
      <c r="F15" s="261" t="s">
        <v>139</v>
      </c>
      <c r="J15" s="158" t="s">
        <v>439</v>
      </c>
      <c r="K15" s="158"/>
      <c r="N15" s="158" t="s">
        <v>382</v>
      </c>
      <c r="P15" s="158" t="s">
        <v>198</v>
      </c>
      <c r="Q15" s="158"/>
      <c r="T15" s="158" t="s">
        <v>277</v>
      </c>
      <c r="U15" s="158"/>
      <c r="V15" s="158" t="s">
        <v>178</v>
      </c>
      <c r="W15" s="158"/>
      <c r="X15" s="158" t="s">
        <v>196</v>
      </c>
      <c r="Y15" s="158"/>
      <c r="Z15" s="158" t="s">
        <v>274</v>
      </c>
      <c r="AA15" s="158"/>
      <c r="AB15" s="158" t="s">
        <v>314</v>
      </c>
      <c r="AC15" s="158"/>
      <c r="AD15" s="158" t="s">
        <v>414</v>
      </c>
      <c r="AE15" s="158"/>
      <c r="AF15" s="158" t="s">
        <v>234</v>
      </c>
      <c r="AJ15" s="199">
        <v>2029</v>
      </c>
    </row>
    <row r="16" spans="2:36" x14ac:dyDescent="0.25">
      <c r="B16" t="s">
        <v>164</v>
      </c>
      <c r="E16" s="262" t="s">
        <v>140</v>
      </c>
      <c r="F16" s="262" t="s">
        <v>139</v>
      </c>
      <c r="J16" s="255" t="s">
        <v>619</v>
      </c>
      <c r="N16" s="158" t="s">
        <v>393</v>
      </c>
      <c r="P16" s="158" t="s">
        <v>199</v>
      </c>
      <c r="Q16" s="158"/>
      <c r="T16" s="158" t="s">
        <v>282</v>
      </c>
      <c r="U16" s="158"/>
      <c r="V16" s="158" t="s">
        <v>179</v>
      </c>
      <c r="W16" s="158"/>
      <c r="X16" s="158" t="s">
        <v>202</v>
      </c>
      <c r="Y16" s="158"/>
      <c r="Z16" s="158" t="s">
        <v>298</v>
      </c>
      <c r="AA16" s="158"/>
      <c r="AB16" s="158" t="s">
        <v>318</v>
      </c>
      <c r="AC16" s="158"/>
      <c r="AD16" s="158" t="s">
        <v>422</v>
      </c>
      <c r="AE16" s="158"/>
      <c r="AF16" s="158" t="s">
        <v>242</v>
      </c>
      <c r="AJ16" s="199">
        <v>2030</v>
      </c>
    </row>
    <row r="17" spans="2:36" x14ac:dyDescent="0.25">
      <c r="B17" t="s">
        <v>165</v>
      </c>
      <c r="E17" s="261" t="s">
        <v>141</v>
      </c>
      <c r="F17" s="261" t="s">
        <v>128</v>
      </c>
      <c r="N17" s="158" t="s">
        <v>395</v>
      </c>
      <c r="P17" s="158" t="s">
        <v>205</v>
      </c>
      <c r="Q17" s="158"/>
      <c r="T17" s="158" t="s">
        <v>291</v>
      </c>
      <c r="U17" s="158"/>
      <c r="V17" s="158" t="s">
        <v>189</v>
      </c>
      <c r="W17" s="158"/>
      <c r="X17" s="158" t="s">
        <v>208</v>
      </c>
      <c r="Y17" s="158"/>
      <c r="Z17" s="158" t="s">
        <v>335</v>
      </c>
      <c r="AA17" s="158"/>
      <c r="AB17" s="158" t="s">
        <v>347</v>
      </c>
      <c r="AC17" s="158"/>
      <c r="AD17" s="255" t="s">
        <v>627</v>
      </c>
      <c r="AE17" s="158"/>
      <c r="AF17" s="290" t="s">
        <v>648</v>
      </c>
      <c r="AJ17" s="199" t="s">
        <v>584</v>
      </c>
    </row>
    <row r="18" spans="2:36" x14ac:dyDescent="0.25">
      <c r="B18" t="s">
        <v>166</v>
      </c>
      <c r="E18" s="262" t="s">
        <v>142</v>
      </c>
      <c r="F18" s="262" t="s">
        <v>143</v>
      </c>
      <c r="N18" s="158" t="s">
        <v>404</v>
      </c>
      <c r="P18" s="158" t="s">
        <v>206</v>
      </c>
      <c r="Q18" s="158"/>
      <c r="T18" s="158" t="s">
        <v>300</v>
      </c>
      <c r="U18" s="158"/>
      <c r="V18" s="290" t="s">
        <v>645</v>
      </c>
      <c r="W18" s="158"/>
      <c r="X18" s="158" t="s">
        <v>218</v>
      </c>
      <c r="Y18" s="158"/>
      <c r="Z18" s="158" t="s">
        <v>336</v>
      </c>
      <c r="AA18" s="158"/>
      <c r="AB18" s="158" t="s">
        <v>358</v>
      </c>
      <c r="AC18" s="158"/>
      <c r="AE18" s="158"/>
      <c r="AF18" s="158" t="s">
        <v>255</v>
      </c>
      <c r="AJ18" s="199" t="s">
        <v>585</v>
      </c>
    </row>
    <row r="19" spans="2:36" x14ac:dyDescent="0.25">
      <c r="B19" t="s">
        <v>167</v>
      </c>
      <c r="E19" s="261" t="s">
        <v>144</v>
      </c>
      <c r="F19" s="261" t="s">
        <v>124</v>
      </c>
      <c r="N19" s="158" t="s">
        <v>421</v>
      </c>
      <c r="P19" s="158" t="s">
        <v>209</v>
      </c>
      <c r="Q19" s="158"/>
      <c r="T19" s="158" t="s">
        <v>302</v>
      </c>
      <c r="U19" s="158"/>
      <c r="V19" s="158" t="s">
        <v>194</v>
      </c>
      <c r="W19" s="158"/>
      <c r="X19" s="158" t="s">
        <v>232</v>
      </c>
      <c r="Y19" s="158"/>
      <c r="Z19" s="158" t="s">
        <v>337</v>
      </c>
      <c r="AA19" s="158"/>
      <c r="AB19" s="158" t="s">
        <v>361</v>
      </c>
      <c r="AC19" s="158"/>
      <c r="AE19" s="158"/>
      <c r="AF19" s="158" t="s">
        <v>259</v>
      </c>
    </row>
    <row r="20" spans="2:36" x14ac:dyDescent="0.25">
      <c r="B20" t="s">
        <v>172</v>
      </c>
      <c r="E20" s="262" t="s">
        <v>145</v>
      </c>
      <c r="F20" s="262" t="s">
        <v>124</v>
      </c>
      <c r="N20" s="158" t="s">
        <v>427</v>
      </c>
      <c r="P20" s="158" t="s">
        <v>216</v>
      </c>
      <c r="Q20" s="158"/>
      <c r="T20" s="158" t="s">
        <v>304</v>
      </c>
      <c r="U20" s="158"/>
      <c r="V20" s="158" t="s">
        <v>200</v>
      </c>
      <c r="W20" s="158"/>
      <c r="X20" s="158" t="s">
        <v>237</v>
      </c>
      <c r="Y20" s="158"/>
      <c r="Z20" s="158" t="s">
        <v>355</v>
      </c>
      <c r="AA20" s="158"/>
      <c r="AB20" s="158" t="s">
        <v>383</v>
      </c>
      <c r="AC20" s="158"/>
      <c r="AE20" s="158"/>
      <c r="AF20" s="158" t="s">
        <v>262</v>
      </c>
    </row>
    <row r="21" spans="2:36" x14ac:dyDescent="0.25">
      <c r="B21" t="s">
        <v>173</v>
      </c>
      <c r="E21" s="261" t="s">
        <v>146</v>
      </c>
      <c r="F21" s="261" t="s">
        <v>126</v>
      </c>
      <c r="H21" s="282"/>
      <c r="I21" s="282"/>
      <c r="J21" s="282"/>
      <c r="K21" s="282"/>
      <c r="N21" s="158" t="s">
        <v>443</v>
      </c>
      <c r="P21" s="158" t="s">
        <v>220</v>
      </c>
      <c r="Q21" s="158"/>
      <c r="T21" s="158" t="s">
        <v>315</v>
      </c>
      <c r="U21" s="158"/>
      <c r="V21" s="158" t="s">
        <v>203</v>
      </c>
      <c r="W21" s="158"/>
      <c r="X21" s="158" t="s">
        <v>238</v>
      </c>
      <c r="Y21" s="158"/>
      <c r="Z21" s="158" t="s">
        <v>363</v>
      </c>
      <c r="AA21" s="158"/>
      <c r="AB21" s="158" t="s">
        <v>392</v>
      </c>
      <c r="AC21" s="158"/>
      <c r="AE21" s="158"/>
      <c r="AF21" s="158" t="s">
        <v>273</v>
      </c>
    </row>
    <row r="22" spans="2:36" x14ac:dyDescent="0.25">
      <c r="B22" t="s">
        <v>178</v>
      </c>
      <c r="E22" s="262" t="s">
        <v>147</v>
      </c>
      <c r="F22" s="262" t="s">
        <v>126</v>
      </c>
      <c r="H22" s="288" t="s">
        <v>470</v>
      </c>
      <c r="I22" s="282"/>
      <c r="J22" s="289" t="s">
        <v>15</v>
      </c>
      <c r="K22" s="282"/>
      <c r="N22" s="255" t="s">
        <v>631</v>
      </c>
      <c r="P22" s="158" t="s">
        <v>221</v>
      </c>
      <c r="Q22" s="158"/>
      <c r="T22" s="158" t="s">
        <v>317</v>
      </c>
      <c r="U22" s="158"/>
      <c r="V22" s="158" t="s">
        <v>213</v>
      </c>
      <c r="W22" s="158"/>
      <c r="X22" s="158" t="s">
        <v>245</v>
      </c>
      <c r="Y22" s="158"/>
      <c r="Z22" s="158" t="s">
        <v>387</v>
      </c>
      <c r="AA22" s="158"/>
      <c r="AB22" s="158" t="s">
        <v>581</v>
      </c>
      <c r="AC22" s="158"/>
      <c r="AE22" s="158"/>
      <c r="AF22" s="158" t="s">
        <v>276</v>
      </c>
    </row>
    <row r="23" spans="2:36" x14ac:dyDescent="0.25">
      <c r="B23" t="s">
        <v>179</v>
      </c>
      <c r="E23" s="261" t="s">
        <v>148</v>
      </c>
      <c r="F23" s="261" t="s">
        <v>122</v>
      </c>
      <c r="H23" s="288" t="s">
        <v>469</v>
      </c>
      <c r="I23" s="282"/>
      <c r="J23" s="282">
        <f>VLOOKUP(J22,Lists_2!$E$3:$F$374,2,FALSE)</f>
        <v>0</v>
      </c>
      <c r="K23" s="282"/>
      <c r="P23" s="158" t="s">
        <v>241</v>
      </c>
      <c r="Q23" s="158"/>
      <c r="T23" s="158" t="s">
        <v>350</v>
      </c>
      <c r="U23" s="158"/>
      <c r="V23" s="158" t="s">
        <v>215</v>
      </c>
      <c r="W23" s="158"/>
      <c r="X23" s="158" t="s">
        <v>246</v>
      </c>
      <c r="Y23" s="158"/>
      <c r="Z23" s="158" t="s">
        <v>390</v>
      </c>
      <c r="AA23" s="158"/>
      <c r="AB23" s="158" t="s">
        <v>408</v>
      </c>
      <c r="AC23" s="158"/>
      <c r="AE23" s="158"/>
      <c r="AF23" s="158" t="s">
        <v>279</v>
      </c>
    </row>
    <row r="24" spans="2:36" x14ac:dyDescent="0.25">
      <c r="B24" s="250" t="s">
        <v>181</v>
      </c>
      <c r="C24" s="250"/>
      <c r="D24" s="250"/>
      <c r="E24" s="262" t="s">
        <v>149</v>
      </c>
      <c r="F24" s="262" t="s">
        <v>139</v>
      </c>
      <c r="H24" s="282"/>
      <c r="I24" s="282"/>
      <c r="J24" s="282"/>
      <c r="K24" s="282"/>
      <c r="P24" s="158" t="s">
        <v>244</v>
      </c>
      <c r="Q24" s="158"/>
      <c r="T24" s="158" t="s">
        <v>365</v>
      </c>
      <c r="U24" s="158"/>
      <c r="V24" s="158" t="s">
        <v>222</v>
      </c>
      <c r="W24" s="158"/>
      <c r="X24" s="290" t="s">
        <v>647</v>
      </c>
      <c r="Y24" s="158"/>
      <c r="Z24" s="158" t="s">
        <v>401</v>
      </c>
      <c r="AA24" s="158"/>
      <c r="AB24" s="158" t="s">
        <v>413</v>
      </c>
      <c r="AC24" s="158"/>
      <c r="AE24" s="158"/>
      <c r="AF24" s="158" t="s">
        <v>280</v>
      </c>
    </row>
    <row r="25" spans="2:36" x14ac:dyDescent="0.25">
      <c r="B25" t="s">
        <v>190</v>
      </c>
      <c r="E25" s="261" t="s">
        <v>150</v>
      </c>
      <c r="F25" s="261" t="s">
        <v>139</v>
      </c>
      <c r="P25" s="158" t="s">
        <v>247</v>
      </c>
      <c r="Q25" s="158"/>
      <c r="T25" s="158" t="s">
        <v>366</v>
      </c>
      <c r="U25" s="158"/>
      <c r="V25" s="158" t="s">
        <v>224</v>
      </c>
      <c r="W25" s="158"/>
      <c r="X25" s="158" t="s">
        <v>251</v>
      </c>
      <c r="Y25" s="158"/>
      <c r="Z25" s="158" t="s">
        <v>402</v>
      </c>
      <c r="AA25" s="158"/>
      <c r="AB25" s="158" t="s">
        <v>419</v>
      </c>
      <c r="AC25" s="158"/>
      <c r="AE25" s="158"/>
      <c r="AF25" s="158" t="s">
        <v>284</v>
      </c>
    </row>
    <row r="26" spans="2:36" x14ac:dyDescent="0.25">
      <c r="B26" t="s">
        <v>193</v>
      </c>
      <c r="E26" s="262" t="s">
        <v>151</v>
      </c>
      <c r="F26" s="262" t="s">
        <v>143</v>
      </c>
      <c r="P26" s="158" t="s">
        <v>257</v>
      </c>
      <c r="Q26" s="158"/>
      <c r="T26" s="158" t="s">
        <v>377</v>
      </c>
      <c r="U26" s="158"/>
      <c r="V26" s="158" t="s">
        <v>225</v>
      </c>
      <c r="W26" s="158"/>
      <c r="X26" s="158" t="s">
        <v>261</v>
      </c>
      <c r="Y26" s="158"/>
      <c r="Z26" s="158" t="s">
        <v>445</v>
      </c>
      <c r="AA26" s="158"/>
      <c r="AB26" s="158" t="s">
        <v>448</v>
      </c>
      <c r="AC26" s="158"/>
      <c r="AE26" s="158"/>
      <c r="AF26" s="158" t="s">
        <v>287</v>
      </c>
    </row>
    <row r="27" spans="2:36" x14ac:dyDescent="0.25">
      <c r="B27" s="254" t="s">
        <v>632</v>
      </c>
      <c r="C27" s="254"/>
      <c r="D27" s="254"/>
      <c r="E27" s="261" t="s">
        <v>152</v>
      </c>
      <c r="F27" s="261" t="s">
        <v>130</v>
      </c>
      <c r="P27" s="158" t="s">
        <v>293</v>
      </c>
      <c r="Q27" s="158"/>
      <c r="T27" s="158" t="s">
        <v>379</v>
      </c>
      <c r="U27" s="158"/>
      <c r="V27" s="158" t="s">
        <v>226</v>
      </c>
      <c r="W27" s="158"/>
      <c r="X27" s="158" t="s">
        <v>265</v>
      </c>
      <c r="Y27" s="158"/>
      <c r="Z27" s="158" t="s">
        <v>466</v>
      </c>
      <c r="AA27" s="158"/>
      <c r="AB27" s="158" t="s">
        <v>451</v>
      </c>
      <c r="AC27" s="158"/>
      <c r="AE27" s="158"/>
      <c r="AF27" s="158" t="s">
        <v>288</v>
      </c>
    </row>
    <row r="28" spans="2:36" x14ac:dyDescent="0.25">
      <c r="B28" s="254" t="s">
        <v>633</v>
      </c>
      <c r="C28" s="254"/>
      <c r="D28" s="254"/>
      <c r="E28" s="262" t="s">
        <v>153</v>
      </c>
      <c r="F28" s="262" t="s">
        <v>126</v>
      </c>
      <c r="P28" s="158" t="s">
        <v>295</v>
      </c>
      <c r="Q28" s="158"/>
      <c r="T28" s="158" t="s">
        <v>391</v>
      </c>
      <c r="U28" s="158"/>
      <c r="V28" s="158" t="s">
        <v>228</v>
      </c>
      <c r="W28" s="158"/>
      <c r="X28" s="158" t="s">
        <v>267</v>
      </c>
      <c r="Y28" s="158"/>
      <c r="Z28" s="158" t="s">
        <v>468</v>
      </c>
      <c r="AA28" s="158"/>
      <c r="AB28" s="158" t="s">
        <v>454</v>
      </c>
      <c r="AC28" s="158"/>
      <c r="AE28" s="158"/>
      <c r="AF28" s="158" t="s">
        <v>289</v>
      </c>
    </row>
    <row r="29" spans="2:36" x14ac:dyDescent="0.25">
      <c r="B29" t="s">
        <v>194</v>
      </c>
      <c r="E29" s="261" t="s">
        <v>154</v>
      </c>
      <c r="F29" s="261" t="s">
        <v>155</v>
      </c>
      <c r="P29" s="158" t="s">
        <v>299</v>
      </c>
      <c r="Q29" s="158"/>
      <c r="T29" s="158" t="s">
        <v>409</v>
      </c>
      <c r="U29" s="158"/>
      <c r="V29" s="158" t="s">
        <v>231</v>
      </c>
      <c r="W29" s="158"/>
      <c r="X29" s="158" t="s">
        <v>270</v>
      </c>
      <c r="Y29" s="158"/>
      <c r="Z29" s="255" t="s">
        <v>624</v>
      </c>
      <c r="AA29" s="158"/>
      <c r="AB29" s="158" t="s">
        <v>459</v>
      </c>
      <c r="AC29" s="158"/>
      <c r="AE29" s="158"/>
      <c r="AF29" s="158" t="s">
        <v>294</v>
      </c>
    </row>
    <row r="30" spans="2:36" x14ac:dyDescent="0.25">
      <c r="B30" t="s">
        <v>195</v>
      </c>
      <c r="E30" s="262" t="s">
        <v>156</v>
      </c>
      <c r="F30" s="262" t="s">
        <v>155</v>
      </c>
      <c r="P30" s="158" t="s">
        <v>313</v>
      </c>
      <c r="Q30" s="158"/>
      <c r="T30" s="158" t="s">
        <v>410</v>
      </c>
      <c r="U30" s="158"/>
      <c r="V30" s="290" t="s">
        <v>646</v>
      </c>
      <c r="W30" s="158"/>
      <c r="X30" s="158" t="s">
        <v>278</v>
      </c>
      <c r="Y30" s="158"/>
      <c r="AA30" s="158"/>
      <c r="AB30" s="256" t="s">
        <v>625</v>
      </c>
      <c r="AC30" s="158"/>
      <c r="AE30" s="158"/>
      <c r="AF30" s="158" t="s">
        <v>301</v>
      </c>
    </row>
    <row r="31" spans="2:36" x14ac:dyDescent="0.25">
      <c r="B31" t="s">
        <v>196</v>
      </c>
      <c r="E31" s="286" t="s">
        <v>642</v>
      </c>
      <c r="F31" s="261" t="s">
        <v>124</v>
      </c>
      <c r="P31" s="158" t="s">
        <v>316</v>
      </c>
      <c r="Q31" s="158"/>
      <c r="T31" s="158" t="s">
        <v>417</v>
      </c>
      <c r="U31" s="158"/>
      <c r="V31" s="158" t="s">
        <v>239</v>
      </c>
      <c r="W31" s="158"/>
      <c r="X31" s="158" t="s">
        <v>283</v>
      </c>
      <c r="Y31" s="158"/>
      <c r="AA31" s="158"/>
      <c r="AC31" s="158"/>
      <c r="AE31" s="158"/>
      <c r="AF31" s="158" t="s">
        <v>308</v>
      </c>
    </row>
    <row r="32" spans="2:36" x14ac:dyDescent="0.25">
      <c r="B32" t="s">
        <v>201</v>
      </c>
      <c r="E32" s="262" t="s">
        <v>157</v>
      </c>
      <c r="F32" s="262" t="s">
        <v>155</v>
      </c>
      <c r="P32" s="158" t="s">
        <v>320</v>
      </c>
      <c r="Q32" s="158"/>
      <c r="T32" s="158" t="s">
        <v>418</v>
      </c>
      <c r="U32" s="158"/>
      <c r="V32" s="158" t="s">
        <v>250</v>
      </c>
      <c r="W32" s="158"/>
      <c r="X32" s="290" t="s">
        <v>650</v>
      </c>
      <c r="Y32" s="158"/>
      <c r="AA32" s="158"/>
      <c r="AC32" s="158"/>
      <c r="AE32" s="158"/>
      <c r="AF32" s="158" t="s">
        <v>312</v>
      </c>
    </row>
    <row r="33" spans="2:32" x14ac:dyDescent="0.25">
      <c r="B33" t="s">
        <v>209</v>
      </c>
      <c r="E33" s="261" t="s">
        <v>158</v>
      </c>
      <c r="F33" s="261" t="s">
        <v>126</v>
      </c>
      <c r="P33" s="158" t="s">
        <v>321</v>
      </c>
      <c r="Q33" s="158"/>
      <c r="T33" s="158" t="s">
        <v>423</v>
      </c>
      <c r="U33" s="158"/>
      <c r="V33" s="158" t="s">
        <v>254</v>
      </c>
      <c r="W33" s="158"/>
      <c r="X33" s="158" t="s">
        <v>285</v>
      </c>
      <c r="Y33" s="158"/>
      <c r="AA33" s="158"/>
      <c r="AC33" s="158"/>
      <c r="AE33" s="158"/>
      <c r="AF33" s="158" t="s">
        <v>319</v>
      </c>
    </row>
    <row r="34" spans="2:32" x14ac:dyDescent="0.25">
      <c r="B34" t="s">
        <v>213</v>
      </c>
      <c r="E34" s="262" t="s">
        <v>159</v>
      </c>
      <c r="F34" s="262" t="s">
        <v>139</v>
      </c>
      <c r="P34" s="158" t="s">
        <v>329</v>
      </c>
      <c r="Q34" s="158"/>
      <c r="T34" s="158" t="s">
        <v>434</v>
      </c>
      <c r="U34" s="158"/>
      <c r="V34" s="158" t="s">
        <v>258</v>
      </c>
      <c r="W34" s="158"/>
      <c r="X34" s="158" t="s">
        <v>303</v>
      </c>
      <c r="Y34" s="158"/>
      <c r="AA34" s="158"/>
      <c r="AC34" s="158"/>
      <c r="AE34" s="158"/>
      <c r="AF34" s="158" t="s">
        <v>322</v>
      </c>
    </row>
    <row r="35" spans="2:32" x14ac:dyDescent="0.25">
      <c r="B35" t="s">
        <v>215</v>
      </c>
      <c r="E35" s="261" t="s">
        <v>160</v>
      </c>
      <c r="F35" s="261" t="s">
        <v>155</v>
      </c>
      <c r="P35" s="158" t="s">
        <v>334</v>
      </c>
      <c r="Q35" s="158"/>
      <c r="T35" s="255" t="s">
        <v>630</v>
      </c>
      <c r="V35" s="158" t="s">
        <v>260</v>
      </c>
      <c r="W35" s="158"/>
      <c r="X35" s="158" t="s">
        <v>341</v>
      </c>
      <c r="Y35" s="158"/>
      <c r="AA35" s="158"/>
      <c r="AC35" s="158"/>
      <c r="AE35" s="158"/>
      <c r="AF35" s="158" t="s">
        <v>327</v>
      </c>
    </row>
    <row r="36" spans="2:32" x14ac:dyDescent="0.25">
      <c r="B36" s="250" t="s">
        <v>222</v>
      </c>
      <c r="C36" s="250"/>
      <c r="D36" s="250"/>
      <c r="E36" s="262" t="s">
        <v>161</v>
      </c>
      <c r="F36" s="262" t="s">
        <v>124</v>
      </c>
      <c r="P36" s="158" t="s">
        <v>338</v>
      </c>
      <c r="Q36" s="158"/>
      <c r="V36" s="158" t="s">
        <v>281</v>
      </c>
      <c r="W36" s="158"/>
      <c r="X36" s="158" t="s">
        <v>342</v>
      </c>
      <c r="Y36" s="158"/>
      <c r="AA36" s="158"/>
      <c r="AC36" s="158"/>
      <c r="AE36" s="158"/>
      <c r="AF36" s="158" t="s">
        <v>330</v>
      </c>
    </row>
    <row r="37" spans="2:32" x14ac:dyDescent="0.25">
      <c r="B37" t="s">
        <v>626</v>
      </c>
      <c r="E37" s="261" t="s">
        <v>162</v>
      </c>
      <c r="F37" s="261" t="s">
        <v>139</v>
      </c>
      <c r="P37" s="158" t="s">
        <v>345</v>
      </c>
      <c r="Q37" s="158"/>
      <c r="V37" s="158" t="s">
        <v>477</v>
      </c>
      <c r="W37" s="158"/>
      <c r="X37" s="158" t="s">
        <v>346</v>
      </c>
      <c r="Y37" s="158"/>
      <c r="AA37" s="158"/>
      <c r="AC37" s="158"/>
      <c r="AE37" s="158"/>
      <c r="AF37" s="158" t="s">
        <v>349</v>
      </c>
    </row>
    <row r="38" spans="2:32" x14ac:dyDescent="0.25">
      <c r="B38" t="s">
        <v>234</v>
      </c>
      <c r="E38" s="262" t="s">
        <v>163</v>
      </c>
      <c r="F38" s="262" t="s">
        <v>126</v>
      </c>
      <c r="P38" s="158" t="s">
        <v>348</v>
      </c>
      <c r="Q38" s="158"/>
      <c r="V38" s="290" t="s">
        <v>649</v>
      </c>
      <c r="W38" s="158"/>
      <c r="X38" s="158" t="s">
        <v>353</v>
      </c>
      <c r="Y38" s="158"/>
      <c r="AA38" s="158"/>
      <c r="AC38" s="158"/>
      <c r="AE38" s="158"/>
      <c r="AF38" s="158" t="s">
        <v>352</v>
      </c>
    </row>
    <row r="39" spans="2:32" x14ac:dyDescent="0.25">
      <c r="B39" t="s">
        <v>237</v>
      </c>
      <c r="E39" s="261" t="s">
        <v>164</v>
      </c>
      <c r="F39" s="261" t="s">
        <v>139</v>
      </c>
      <c r="P39" s="158" t="s">
        <v>354</v>
      </c>
      <c r="Q39" s="158"/>
      <c r="V39" s="158" t="s">
        <v>296</v>
      </c>
      <c r="W39" s="158"/>
      <c r="X39" s="158" t="s">
        <v>372</v>
      </c>
      <c r="Y39" s="158"/>
      <c r="AA39" s="158"/>
      <c r="AC39" s="158"/>
      <c r="AE39" s="158"/>
      <c r="AF39" s="158" t="s">
        <v>362</v>
      </c>
    </row>
    <row r="40" spans="2:32" x14ac:dyDescent="0.25">
      <c r="B40" s="250" t="s">
        <v>238</v>
      </c>
      <c r="C40" s="250"/>
      <c r="D40" s="250"/>
      <c r="E40" s="262" t="s">
        <v>165</v>
      </c>
      <c r="F40" s="262" t="s">
        <v>139</v>
      </c>
      <c r="P40" s="158" t="s">
        <v>357</v>
      </c>
      <c r="Q40" s="158"/>
      <c r="V40" s="158" t="s">
        <v>476</v>
      </c>
      <c r="W40" s="158"/>
      <c r="X40" s="158" t="s">
        <v>388</v>
      </c>
      <c r="Y40" s="158"/>
      <c r="AA40" s="158"/>
      <c r="AC40" s="158"/>
      <c r="AE40" s="158"/>
      <c r="AF40" s="158" t="s">
        <v>364</v>
      </c>
    </row>
    <row r="41" spans="2:32" x14ac:dyDescent="0.25">
      <c r="B41" t="s">
        <v>241</v>
      </c>
      <c r="E41" s="261" t="s">
        <v>166</v>
      </c>
      <c r="F41" s="261" t="s">
        <v>126</v>
      </c>
      <c r="P41" s="158" t="s">
        <v>360</v>
      </c>
      <c r="Q41" s="158"/>
      <c r="V41" s="158" t="s">
        <v>305</v>
      </c>
      <c r="W41" s="158"/>
      <c r="X41" s="158" t="s">
        <v>396</v>
      </c>
      <c r="Y41" s="158"/>
      <c r="AA41" s="158"/>
      <c r="AC41" s="158"/>
      <c r="AE41" s="158"/>
      <c r="AF41" s="158" t="s">
        <v>369</v>
      </c>
    </row>
    <row r="42" spans="2:32" x14ac:dyDescent="0.25">
      <c r="B42" t="s">
        <v>245</v>
      </c>
      <c r="E42" s="262" t="s">
        <v>167</v>
      </c>
      <c r="F42" s="262" t="s">
        <v>124</v>
      </c>
      <c r="P42" s="158" t="s">
        <v>370</v>
      </c>
      <c r="Q42" s="158"/>
      <c r="V42" s="290" t="s">
        <v>651</v>
      </c>
      <c r="W42" s="158"/>
      <c r="X42" s="158" t="s">
        <v>405</v>
      </c>
      <c r="Y42" s="158"/>
      <c r="AA42" s="158"/>
      <c r="AC42" s="158"/>
      <c r="AE42" s="158"/>
      <c r="AF42" s="158" t="s">
        <v>374</v>
      </c>
    </row>
    <row r="43" spans="2:32" x14ac:dyDescent="0.25">
      <c r="B43" t="s">
        <v>249</v>
      </c>
      <c r="E43" s="261" t="s">
        <v>169</v>
      </c>
      <c r="F43" s="261" t="s">
        <v>139</v>
      </c>
      <c r="P43" s="158" t="s">
        <v>373</v>
      </c>
      <c r="Q43" s="158"/>
      <c r="V43" s="158" t="s">
        <v>311</v>
      </c>
      <c r="W43" s="158"/>
      <c r="X43" s="158" t="s">
        <v>406</v>
      </c>
      <c r="Y43" s="158"/>
      <c r="AA43" s="158"/>
      <c r="AC43" s="158"/>
      <c r="AE43" s="158"/>
      <c r="AF43" s="253" t="s">
        <v>633</v>
      </c>
    </row>
    <row r="44" spans="2:32" x14ac:dyDescent="0.25">
      <c r="B44" t="s">
        <v>254</v>
      </c>
      <c r="E44" s="262" t="s">
        <v>170</v>
      </c>
      <c r="F44" s="262" t="s">
        <v>124</v>
      </c>
      <c r="P44" s="158" t="s">
        <v>399</v>
      </c>
      <c r="Q44" s="158"/>
      <c r="V44" s="158" t="s">
        <v>328</v>
      </c>
      <c r="W44" s="158"/>
      <c r="X44" s="158" t="s">
        <v>416</v>
      </c>
      <c r="Y44" s="158"/>
      <c r="AA44" s="158"/>
      <c r="AC44" s="158"/>
      <c r="AE44" s="158"/>
      <c r="AF44" s="158" t="s">
        <v>380</v>
      </c>
    </row>
    <row r="45" spans="2:32" x14ac:dyDescent="0.25">
      <c r="B45" t="s">
        <v>255</v>
      </c>
      <c r="E45" s="261" t="s">
        <v>171</v>
      </c>
      <c r="F45" s="261" t="s">
        <v>124</v>
      </c>
      <c r="P45" s="158" t="s">
        <v>425</v>
      </c>
      <c r="Q45" s="158"/>
      <c r="V45" s="158" t="s">
        <v>331</v>
      </c>
      <c r="W45" s="158"/>
      <c r="X45" s="158" t="s">
        <v>433</v>
      </c>
      <c r="Y45" s="158"/>
      <c r="AA45" s="158"/>
      <c r="AC45" s="158"/>
      <c r="AE45" s="158"/>
      <c r="AF45" s="158" t="s">
        <v>397</v>
      </c>
    </row>
    <row r="46" spans="2:32" x14ac:dyDescent="0.25">
      <c r="B46" t="s">
        <v>256</v>
      </c>
      <c r="E46" s="262" t="s">
        <v>172</v>
      </c>
      <c r="F46" s="262" t="s">
        <v>130</v>
      </c>
      <c r="P46" s="158" t="s">
        <v>431</v>
      </c>
      <c r="Q46" s="158"/>
      <c r="V46" s="158" t="s">
        <v>332</v>
      </c>
      <c r="W46" s="158"/>
      <c r="X46" s="158" t="s">
        <v>435</v>
      </c>
      <c r="Y46" s="158"/>
      <c r="AA46" s="158"/>
      <c r="AC46" s="158"/>
      <c r="AE46" s="158"/>
      <c r="AF46" s="158" t="s">
        <v>420</v>
      </c>
    </row>
    <row r="47" spans="2:32" x14ac:dyDescent="0.25">
      <c r="B47" t="s">
        <v>257</v>
      </c>
      <c r="E47" s="261" t="s">
        <v>173</v>
      </c>
      <c r="F47" s="261" t="s">
        <v>139</v>
      </c>
      <c r="P47" s="158" t="s">
        <v>436</v>
      </c>
      <c r="Q47" s="158"/>
      <c r="V47" s="158" t="s">
        <v>339</v>
      </c>
      <c r="W47" s="158"/>
      <c r="X47" s="158" t="s">
        <v>447</v>
      </c>
      <c r="Y47" s="158"/>
      <c r="AA47" s="158"/>
      <c r="AC47" s="158"/>
      <c r="AE47" s="158"/>
      <c r="AF47" s="158" t="s">
        <v>478</v>
      </c>
    </row>
    <row r="48" spans="2:32" x14ac:dyDescent="0.25">
      <c r="B48" t="s">
        <v>258</v>
      </c>
      <c r="E48" s="262" t="s">
        <v>174</v>
      </c>
      <c r="F48" s="262" t="s">
        <v>122</v>
      </c>
      <c r="P48" s="158" t="s">
        <v>437</v>
      </c>
      <c r="Q48" s="158"/>
      <c r="V48" s="158" t="s">
        <v>344</v>
      </c>
      <c r="W48" s="158"/>
      <c r="X48" s="158" t="s">
        <v>453</v>
      </c>
      <c r="Y48" s="158"/>
      <c r="AA48" s="158"/>
      <c r="AC48" s="158"/>
      <c r="AE48" s="158"/>
      <c r="AF48" s="158" t="s">
        <v>424</v>
      </c>
    </row>
    <row r="49" spans="2:32" x14ac:dyDescent="0.25">
      <c r="B49" s="250" t="s">
        <v>261</v>
      </c>
      <c r="C49" s="250"/>
      <c r="D49" s="250"/>
      <c r="E49" s="261" t="s">
        <v>175</v>
      </c>
      <c r="F49" s="261" t="s">
        <v>134</v>
      </c>
      <c r="P49" s="158" t="s">
        <v>440</v>
      </c>
      <c r="Q49" s="158"/>
      <c r="V49" s="158" t="s">
        <v>359</v>
      </c>
      <c r="W49" s="158"/>
      <c r="X49" s="158" t="s">
        <v>455</v>
      </c>
      <c r="Y49" s="158"/>
      <c r="AA49" s="158"/>
      <c r="AC49" s="158"/>
      <c r="AE49" s="158"/>
      <c r="AF49" s="158" t="s">
        <v>430</v>
      </c>
    </row>
    <row r="50" spans="2:32" x14ac:dyDescent="0.25">
      <c r="B50" t="s">
        <v>262</v>
      </c>
      <c r="E50" s="262" t="s">
        <v>176</v>
      </c>
      <c r="F50" s="262" t="s">
        <v>177</v>
      </c>
      <c r="P50" s="158" t="s">
        <v>446</v>
      </c>
      <c r="Q50" s="158"/>
      <c r="V50" s="158" t="s">
        <v>368</v>
      </c>
      <c r="W50" s="158"/>
      <c r="X50" s="158" t="s">
        <v>457</v>
      </c>
      <c r="Y50" s="158"/>
      <c r="AA50" s="158"/>
      <c r="AC50" s="158"/>
      <c r="AE50" s="158"/>
      <c r="AF50" s="158" t="s">
        <v>432</v>
      </c>
    </row>
    <row r="51" spans="2:32" x14ac:dyDescent="0.25">
      <c r="B51" t="s">
        <v>268</v>
      </c>
      <c r="E51" s="286" t="s">
        <v>643</v>
      </c>
      <c r="F51" s="261" t="s">
        <v>139</v>
      </c>
      <c r="P51" s="158" t="s">
        <v>449</v>
      </c>
      <c r="Q51" s="158"/>
      <c r="V51" s="158" t="s">
        <v>371</v>
      </c>
      <c r="W51" s="158"/>
      <c r="X51" s="255" t="s">
        <v>623</v>
      </c>
      <c r="AF51" s="158" t="s">
        <v>442</v>
      </c>
    </row>
    <row r="52" spans="2:32" x14ac:dyDescent="0.25">
      <c r="B52" t="s">
        <v>269</v>
      </c>
      <c r="E52" s="262" t="s">
        <v>178</v>
      </c>
      <c r="F52" s="262" t="s">
        <v>139</v>
      </c>
      <c r="P52" s="158" t="s">
        <v>456</v>
      </c>
      <c r="Q52" s="158"/>
      <c r="V52" s="253" t="s">
        <v>632</v>
      </c>
      <c r="W52" s="253"/>
      <c r="AF52" s="158" t="s">
        <v>444</v>
      </c>
    </row>
    <row r="53" spans="2:32" x14ac:dyDescent="0.25">
      <c r="B53" t="s">
        <v>280</v>
      </c>
      <c r="E53" s="261" t="s">
        <v>179</v>
      </c>
      <c r="F53" s="261" t="s">
        <v>139</v>
      </c>
      <c r="P53" s="158" t="s">
        <v>460</v>
      </c>
      <c r="Q53" s="158"/>
      <c r="V53" s="290" t="s">
        <v>652</v>
      </c>
      <c r="W53" s="158"/>
      <c r="AF53" s="158" t="s">
        <v>461</v>
      </c>
    </row>
    <row r="54" spans="2:32" x14ac:dyDescent="0.25">
      <c r="B54" t="s">
        <v>477</v>
      </c>
      <c r="E54" s="285" t="s">
        <v>644</v>
      </c>
      <c r="F54" s="262" t="s">
        <v>130</v>
      </c>
      <c r="P54" s="158" t="s">
        <v>465</v>
      </c>
      <c r="Q54" s="158"/>
      <c r="V54" s="158" t="s">
        <v>378</v>
      </c>
      <c r="W54" s="158"/>
      <c r="AF54" s="158" t="s">
        <v>462</v>
      </c>
    </row>
    <row r="55" spans="2:32" x14ac:dyDescent="0.25">
      <c r="B55" t="s">
        <v>284</v>
      </c>
      <c r="E55" s="261" t="s">
        <v>180</v>
      </c>
      <c r="F55" s="261" t="s">
        <v>126</v>
      </c>
      <c r="P55" s="255" t="s">
        <v>621</v>
      </c>
      <c r="V55" s="158" t="s">
        <v>384</v>
      </c>
      <c r="W55" s="158"/>
      <c r="AF55" s="158" t="s">
        <v>463</v>
      </c>
    </row>
    <row r="56" spans="2:32" x14ac:dyDescent="0.25">
      <c r="B56" s="250" t="s">
        <v>286</v>
      </c>
      <c r="C56" s="250"/>
      <c r="D56" s="250"/>
      <c r="E56" s="262" t="s">
        <v>181</v>
      </c>
      <c r="F56" s="262" t="s">
        <v>126</v>
      </c>
      <c r="V56" s="158" t="s">
        <v>385</v>
      </c>
      <c r="W56" s="158"/>
      <c r="AF56" s="158" t="s">
        <v>467</v>
      </c>
    </row>
    <row r="57" spans="2:32" x14ac:dyDescent="0.25">
      <c r="B57" t="s">
        <v>287</v>
      </c>
      <c r="E57" s="261" t="s">
        <v>182</v>
      </c>
      <c r="F57" s="261" t="s">
        <v>155</v>
      </c>
      <c r="V57" s="158" t="s">
        <v>389</v>
      </c>
      <c r="W57" s="158"/>
      <c r="AF57" s="255" t="s">
        <v>628</v>
      </c>
    </row>
    <row r="58" spans="2:32" x14ac:dyDescent="0.25">
      <c r="B58" t="s">
        <v>289</v>
      </c>
      <c r="E58" s="262" t="s">
        <v>183</v>
      </c>
      <c r="F58" s="262" t="s">
        <v>143</v>
      </c>
      <c r="V58" s="158" t="s">
        <v>400</v>
      </c>
      <c r="W58" s="158"/>
    </row>
    <row r="59" spans="2:32" x14ac:dyDescent="0.25">
      <c r="B59" t="s">
        <v>291</v>
      </c>
      <c r="E59" s="261" t="s">
        <v>184</v>
      </c>
      <c r="F59" s="261" t="s">
        <v>143</v>
      </c>
      <c r="V59" s="290" t="s">
        <v>653</v>
      </c>
      <c r="W59" s="158"/>
    </row>
    <row r="60" spans="2:32" x14ac:dyDescent="0.25">
      <c r="B60" t="s">
        <v>476</v>
      </c>
      <c r="E60" s="262" t="s">
        <v>185</v>
      </c>
      <c r="F60" s="262" t="s">
        <v>126</v>
      </c>
      <c r="V60" s="158" t="s">
        <v>411</v>
      </c>
      <c r="W60" s="158"/>
    </row>
    <row r="61" spans="2:32" x14ac:dyDescent="0.25">
      <c r="B61" t="s">
        <v>302</v>
      </c>
      <c r="E61" s="261" t="s">
        <v>186</v>
      </c>
      <c r="F61" s="261" t="s">
        <v>130</v>
      </c>
      <c r="V61" s="158" t="s">
        <v>415</v>
      </c>
      <c r="W61" s="158"/>
    </row>
    <row r="62" spans="2:32" x14ac:dyDescent="0.25">
      <c r="B62" t="s">
        <v>304</v>
      </c>
      <c r="E62" s="262" t="s">
        <v>187</v>
      </c>
      <c r="F62" s="262" t="s">
        <v>124</v>
      </c>
      <c r="V62" s="158" t="s">
        <v>426</v>
      </c>
      <c r="W62" s="158"/>
    </row>
    <row r="63" spans="2:32" x14ac:dyDescent="0.25">
      <c r="B63" t="s">
        <v>305</v>
      </c>
      <c r="E63" s="261" t="s">
        <v>188</v>
      </c>
      <c r="F63" s="261" t="s">
        <v>122</v>
      </c>
      <c r="V63" s="158" t="s">
        <v>428</v>
      </c>
      <c r="W63" s="158"/>
    </row>
    <row r="64" spans="2:32" x14ac:dyDescent="0.25">
      <c r="B64" t="s">
        <v>317</v>
      </c>
      <c r="E64" s="262" t="s">
        <v>189</v>
      </c>
      <c r="F64" s="262" t="s">
        <v>139</v>
      </c>
      <c r="V64" s="158" t="s">
        <v>429</v>
      </c>
      <c r="W64" s="158"/>
    </row>
    <row r="65" spans="2:23" x14ac:dyDescent="0.25">
      <c r="B65" t="s">
        <v>318</v>
      </c>
      <c r="E65" s="286" t="s">
        <v>645</v>
      </c>
      <c r="F65" s="261" t="s">
        <v>139</v>
      </c>
      <c r="V65" s="158" t="s">
        <v>450</v>
      </c>
      <c r="W65" s="158"/>
    </row>
    <row r="66" spans="2:23" x14ac:dyDescent="0.25">
      <c r="B66" t="s">
        <v>320</v>
      </c>
      <c r="E66" s="262" t="s">
        <v>190</v>
      </c>
      <c r="F66" s="262" t="s">
        <v>126</v>
      </c>
      <c r="V66" s="158" t="s">
        <v>464</v>
      </c>
      <c r="W66" s="158"/>
    </row>
    <row r="67" spans="2:23" x14ac:dyDescent="0.25">
      <c r="B67" t="s">
        <v>321</v>
      </c>
      <c r="E67" s="261" t="s">
        <v>191</v>
      </c>
      <c r="F67" s="261" t="s">
        <v>134</v>
      </c>
      <c r="V67" s="255" t="s">
        <v>622</v>
      </c>
    </row>
    <row r="68" spans="2:23" x14ac:dyDescent="0.25">
      <c r="B68" s="250" t="s">
        <v>339</v>
      </c>
      <c r="C68" s="250"/>
      <c r="D68" s="250"/>
      <c r="E68" s="262" t="s">
        <v>192</v>
      </c>
      <c r="F68" s="262" t="s">
        <v>128</v>
      </c>
    </row>
    <row r="69" spans="2:23" x14ac:dyDescent="0.25">
      <c r="B69" t="s">
        <v>344</v>
      </c>
      <c r="E69" s="261" t="s">
        <v>168</v>
      </c>
      <c r="F69" s="261" t="s">
        <v>143</v>
      </c>
    </row>
    <row r="70" spans="2:23" x14ac:dyDescent="0.25">
      <c r="B70" t="s">
        <v>349</v>
      </c>
      <c r="E70" s="262" t="s">
        <v>223</v>
      </c>
      <c r="F70" s="262" t="s">
        <v>128</v>
      </c>
    </row>
    <row r="71" spans="2:23" x14ac:dyDescent="0.25">
      <c r="B71" t="s">
        <v>350</v>
      </c>
      <c r="E71" s="261" t="s">
        <v>367</v>
      </c>
      <c r="F71" s="261" t="s">
        <v>143</v>
      </c>
    </row>
    <row r="72" spans="2:23" x14ac:dyDescent="0.25">
      <c r="B72" t="s">
        <v>352</v>
      </c>
      <c r="E72" s="262" t="s">
        <v>452</v>
      </c>
      <c r="F72" s="262" t="s">
        <v>122</v>
      </c>
    </row>
    <row r="73" spans="2:23" x14ac:dyDescent="0.25">
      <c r="B73" t="s">
        <v>619</v>
      </c>
      <c r="E73" s="261" t="s">
        <v>193</v>
      </c>
      <c r="F73" s="261" t="s">
        <v>130</v>
      </c>
    </row>
    <row r="74" spans="2:23" x14ac:dyDescent="0.25">
      <c r="B74" t="s">
        <v>620</v>
      </c>
      <c r="E74" s="262" t="s">
        <v>252</v>
      </c>
      <c r="F74" s="262" t="s">
        <v>124</v>
      </c>
    </row>
    <row r="75" spans="2:23" x14ac:dyDescent="0.25">
      <c r="B75" t="s">
        <v>631</v>
      </c>
      <c r="E75" s="261" t="s">
        <v>194</v>
      </c>
      <c r="F75" s="261" t="s">
        <v>139</v>
      </c>
    </row>
    <row r="76" spans="2:23" x14ac:dyDescent="0.25">
      <c r="B76" t="s">
        <v>621</v>
      </c>
      <c r="E76" s="262" t="s">
        <v>195</v>
      </c>
      <c r="F76" s="262" t="s">
        <v>134</v>
      </c>
    </row>
    <row r="77" spans="2:23" x14ac:dyDescent="0.25">
      <c r="B77" t="s">
        <v>629</v>
      </c>
      <c r="E77" s="261" t="s">
        <v>196</v>
      </c>
      <c r="F77" s="261" t="s">
        <v>124</v>
      </c>
    </row>
    <row r="78" spans="2:23" x14ac:dyDescent="0.25">
      <c r="B78" t="s">
        <v>630</v>
      </c>
      <c r="E78" s="262" t="s">
        <v>639</v>
      </c>
      <c r="F78" s="262" t="s">
        <v>124</v>
      </c>
    </row>
    <row r="79" spans="2:23" x14ac:dyDescent="0.25">
      <c r="B79" t="s">
        <v>622</v>
      </c>
      <c r="E79" s="262" t="s">
        <v>197</v>
      </c>
      <c r="F79" s="262" t="s">
        <v>134</v>
      </c>
    </row>
    <row r="80" spans="2:23" x14ac:dyDescent="0.25">
      <c r="B80" t="s">
        <v>623</v>
      </c>
      <c r="E80" s="261" t="s">
        <v>198</v>
      </c>
      <c r="F80" s="261" t="s">
        <v>126</v>
      </c>
    </row>
    <row r="81" spans="2:6" x14ac:dyDescent="0.25">
      <c r="B81" t="s">
        <v>624</v>
      </c>
      <c r="E81" s="262" t="s">
        <v>199</v>
      </c>
      <c r="F81" s="262" t="s">
        <v>126</v>
      </c>
    </row>
    <row r="82" spans="2:6" x14ac:dyDescent="0.25">
      <c r="B82" t="s">
        <v>625</v>
      </c>
      <c r="E82" s="261" t="s">
        <v>200</v>
      </c>
      <c r="F82" s="261" t="s">
        <v>139</v>
      </c>
    </row>
    <row r="83" spans="2:6" x14ac:dyDescent="0.25">
      <c r="B83" t="s">
        <v>627</v>
      </c>
      <c r="E83" s="262" t="s">
        <v>201</v>
      </c>
      <c r="F83" s="262" t="s">
        <v>130</v>
      </c>
    </row>
    <row r="84" spans="2:6" x14ac:dyDescent="0.25">
      <c r="B84" t="s">
        <v>628</v>
      </c>
      <c r="E84" s="261" t="s">
        <v>202</v>
      </c>
      <c r="F84" s="261" t="s">
        <v>124</v>
      </c>
    </row>
    <row r="85" spans="2:6" x14ac:dyDescent="0.25">
      <c r="B85" s="250" t="s">
        <v>357</v>
      </c>
      <c r="C85" s="250"/>
      <c r="D85" s="250"/>
      <c r="E85" s="262" t="s">
        <v>203</v>
      </c>
      <c r="F85" s="262" t="s">
        <v>139</v>
      </c>
    </row>
    <row r="86" spans="2:6" x14ac:dyDescent="0.25">
      <c r="B86" t="s">
        <v>358</v>
      </c>
      <c r="E86" s="261" t="s">
        <v>204</v>
      </c>
      <c r="F86" s="261" t="s">
        <v>136</v>
      </c>
    </row>
    <row r="87" spans="2:6" x14ac:dyDescent="0.25">
      <c r="B87" t="s">
        <v>360</v>
      </c>
      <c r="E87" s="262" t="s">
        <v>205</v>
      </c>
      <c r="F87" s="262" t="s">
        <v>126</v>
      </c>
    </row>
    <row r="88" spans="2:6" x14ac:dyDescent="0.25">
      <c r="B88" t="s">
        <v>361</v>
      </c>
      <c r="E88" s="261" t="s">
        <v>206</v>
      </c>
      <c r="F88" s="261" t="s">
        <v>126</v>
      </c>
    </row>
    <row r="89" spans="2:6" x14ac:dyDescent="0.25">
      <c r="B89" s="250" t="s">
        <v>362</v>
      </c>
      <c r="C89" s="250"/>
      <c r="D89" s="250"/>
      <c r="E89" s="262" t="s">
        <v>207</v>
      </c>
      <c r="F89" s="262" t="s">
        <v>155</v>
      </c>
    </row>
    <row r="90" spans="2:6" x14ac:dyDescent="0.25">
      <c r="B90" t="s">
        <v>618</v>
      </c>
      <c r="E90" s="261" t="s">
        <v>208</v>
      </c>
      <c r="F90" s="261" t="s">
        <v>124</v>
      </c>
    </row>
    <row r="91" spans="2:6" x14ac:dyDescent="0.25">
      <c r="B91" t="s">
        <v>364</v>
      </c>
      <c r="E91" s="262" t="s">
        <v>209</v>
      </c>
      <c r="F91" s="262" t="s">
        <v>126</v>
      </c>
    </row>
    <row r="92" spans="2:6" x14ac:dyDescent="0.25">
      <c r="B92" t="s">
        <v>369</v>
      </c>
      <c r="E92" s="261" t="s">
        <v>210</v>
      </c>
      <c r="F92" s="261" t="s">
        <v>143</v>
      </c>
    </row>
    <row r="93" spans="2:6" x14ac:dyDescent="0.25">
      <c r="B93" t="s">
        <v>373</v>
      </c>
      <c r="E93" s="262" t="s">
        <v>211</v>
      </c>
      <c r="F93" s="262" t="s">
        <v>212</v>
      </c>
    </row>
    <row r="94" spans="2:6" x14ac:dyDescent="0.25">
      <c r="B94" t="s">
        <v>374</v>
      </c>
      <c r="E94" s="261" t="s">
        <v>213</v>
      </c>
      <c r="F94" s="261" t="s">
        <v>139</v>
      </c>
    </row>
    <row r="95" spans="2:6" x14ac:dyDescent="0.25">
      <c r="B95" t="s">
        <v>378</v>
      </c>
      <c r="E95" s="262" t="s">
        <v>214</v>
      </c>
      <c r="F95" s="262" t="s">
        <v>155</v>
      </c>
    </row>
    <row r="96" spans="2:6" x14ac:dyDescent="0.25">
      <c r="B96" t="s">
        <v>385</v>
      </c>
      <c r="E96" s="261" t="s">
        <v>215</v>
      </c>
      <c r="F96" s="261" t="s">
        <v>139</v>
      </c>
    </row>
    <row r="97" spans="2:6" x14ac:dyDescent="0.25">
      <c r="B97" t="s">
        <v>393</v>
      </c>
      <c r="E97" s="262" t="s">
        <v>216</v>
      </c>
      <c r="F97" s="262" t="s">
        <v>126</v>
      </c>
    </row>
    <row r="98" spans="2:6" x14ac:dyDescent="0.25">
      <c r="B98" s="250" t="s">
        <v>394</v>
      </c>
      <c r="C98" s="250"/>
      <c r="D98" s="250"/>
      <c r="E98" s="261" t="s">
        <v>217</v>
      </c>
      <c r="F98" s="261" t="s">
        <v>122</v>
      </c>
    </row>
    <row r="99" spans="2:6" x14ac:dyDescent="0.25">
      <c r="B99" t="s">
        <v>400</v>
      </c>
      <c r="E99" s="262" t="s">
        <v>218</v>
      </c>
      <c r="F99" s="262" t="s">
        <v>124</v>
      </c>
    </row>
    <row r="100" spans="2:6" x14ac:dyDescent="0.25">
      <c r="B100" t="s">
        <v>405</v>
      </c>
      <c r="E100" s="261" t="s">
        <v>219</v>
      </c>
      <c r="F100" s="261" t="s">
        <v>134</v>
      </c>
    </row>
    <row r="101" spans="2:6" x14ac:dyDescent="0.25">
      <c r="B101" t="s">
        <v>408</v>
      </c>
      <c r="E101" s="262" t="s">
        <v>220</v>
      </c>
      <c r="F101" s="262" t="s">
        <v>126</v>
      </c>
    </row>
    <row r="102" spans="2:6" x14ac:dyDescent="0.25">
      <c r="B102" t="s">
        <v>413</v>
      </c>
      <c r="E102" s="261" t="s">
        <v>221</v>
      </c>
      <c r="F102" s="261" t="s">
        <v>126</v>
      </c>
    </row>
    <row r="103" spans="2:6" x14ac:dyDescent="0.25">
      <c r="B103" t="s">
        <v>416</v>
      </c>
      <c r="E103" s="262" t="s">
        <v>222</v>
      </c>
      <c r="F103" s="262" t="s">
        <v>139</v>
      </c>
    </row>
    <row r="104" spans="2:6" x14ac:dyDescent="0.25">
      <c r="B104" t="s">
        <v>417</v>
      </c>
      <c r="E104" s="261" t="s">
        <v>224</v>
      </c>
      <c r="F104" s="261" t="s">
        <v>139</v>
      </c>
    </row>
    <row r="105" spans="2:6" x14ac:dyDescent="0.25">
      <c r="B105" t="s">
        <v>418</v>
      </c>
      <c r="E105" s="262" t="s">
        <v>225</v>
      </c>
      <c r="F105" s="262" t="s">
        <v>139</v>
      </c>
    </row>
    <row r="106" spans="2:6" x14ac:dyDescent="0.25">
      <c r="B106" t="s">
        <v>420</v>
      </c>
      <c r="E106" s="261" t="s">
        <v>226</v>
      </c>
      <c r="F106" s="261" t="s">
        <v>139</v>
      </c>
    </row>
    <row r="107" spans="2:6" x14ac:dyDescent="0.25">
      <c r="B107" t="s">
        <v>426</v>
      </c>
      <c r="E107" s="262" t="s">
        <v>227</v>
      </c>
      <c r="F107" s="262" t="s">
        <v>155</v>
      </c>
    </row>
    <row r="108" spans="2:6" x14ac:dyDescent="0.25">
      <c r="B108" t="s">
        <v>429</v>
      </c>
      <c r="E108" s="261" t="s">
        <v>228</v>
      </c>
      <c r="F108" s="261" t="s">
        <v>139</v>
      </c>
    </row>
    <row r="109" spans="2:6" x14ac:dyDescent="0.25">
      <c r="B109" t="s">
        <v>430</v>
      </c>
      <c r="E109" s="262" t="s">
        <v>229</v>
      </c>
      <c r="F109" s="262" t="s">
        <v>130</v>
      </c>
    </row>
    <row r="110" spans="2:6" x14ac:dyDescent="0.25">
      <c r="B110" t="s">
        <v>431</v>
      </c>
      <c r="E110" s="261" t="s">
        <v>230</v>
      </c>
      <c r="F110" s="261" t="s">
        <v>177</v>
      </c>
    </row>
    <row r="111" spans="2:6" x14ac:dyDescent="0.25">
      <c r="B111" t="s">
        <v>434</v>
      </c>
      <c r="E111" s="262" t="s">
        <v>231</v>
      </c>
      <c r="F111" s="262" t="s">
        <v>139</v>
      </c>
    </row>
    <row r="112" spans="2:6" x14ac:dyDescent="0.25">
      <c r="B112" t="s">
        <v>454</v>
      </c>
      <c r="E112" s="261" t="s">
        <v>232</v>
      </c>
      <c r="F112" s="261" t="s">
        <v>124</v>
      </c>
    </row>
    <row r="113" spans="2:6" x14ac:dyDescent="0.25">
      <c r="B113" t="s">
        <v>455</v>
      </c>
      <c r="E113" s="262" t="s">
        <v>233</v>
      </c>
      <c r="F113" s="262" t="s">
        <v>130</v>
      </c>
    </row>
    <row r="114" spans="2:6" x14ac:dyDescent="0.25">
      <c r="B114" t="s">
        <v>459</v>
      </c>
      <c r="E114" s="261" t="s">
        <v>234</v>
      </c>
      <c r="F114" s="261" t="s">
        <v>130</v>
      </c>
    </row>
    <row r="115" spans="2:6" x14ac:dyDescent="0.25">
      <c r="B115" t="s">
        <v>463</v>
      </c>
      <c r="E115" s="285" t="s">
        <v>646</v>
      </c>
      <c r="F115" s="262" t="s">
        <v>139</v>
      </c>
    </row>
    <row r="116" spans="2:6" x14ac:dyDescent="0.25">
      <c r="B116" t="s">
        <v>467</v>
      </c>
      <c r="E116" s="261" t="s">
        <v>587</v>
      </c>
      <c r="F116" s="261" t="s">
        <v>212</v>
      </c>
    </row>
    <row r="117" spans="2:6" x14ac:dyDescent="0.25">
      <c r="E117" s="262" t="s">
        <v>235</v>
      </c>
      <c r="F117" s="262" t="s">
        <v>155</v>
      </c>
    </row>
    <row r="118" spans="2:6" x14ac:dyDescent="0.25">
      <c r="E118" s="261" t="s">
        <v>236</v>
      </c>
      <c r="F118" s="261" t="s">
        <v>134</v>
      </c>
    </row>
    <row r="119" spans="2:6" x14ac:dyDescent="0.25">
      <c r="E119" s="262" t="s">
        <v>237</v>
      </c>
      <c r="F119" s="262" t="s">
        <v>124</v>
      </c>
    </row>
    <row r="120" spans="2:6" x14ac:dyDescent="0.25">
      <c r="E120" s="261" t="s">
        <v>238</v>
      </c>
      <c r="F120" s="261" t="s">
        <v>124</v>
      </c>
    </row>
    <row r="121" spans="2:6" x14ac:dyDescent="0.25">
      <c r="E121" s="262" t="s">
        <v>239</v>
      </c>
      <c r="F121" s="262" t="s">
        <v>139</v>
      </c>
    </row>
    <row r="122" spans="2:6" x14ac:dyDescent="0.25">
      <c r="E122" s="261" t="s">
        <v>240</v>
      </c>
      <c r="F122" s="261" t="s">
        <v>134</v>
      </c>
    </row>
    <row r="123" spans="2:6" x14ac:dyDescent="0.25">
      <c r="E123" s="262" t="s">
        <v>241</v>
      </c>
      <c r="F123" s="262" t="s">
        <v>126</v>
      </c>
    </row>
    <row r="124" spans="2:6" x14ac:dyDescent="0.25">
      <c r="E124" s="261" t="s">
        <v>242</v>
      </c>
      <c r="F124" s="261" t="s">
        <v>130</v>
      </c>
    </row>
    <row r="125" spans="2:6" x14ac:dyDescent="0.25">
      <c r="E125" s="262" t="s">
        <v>243</v>
      </c>
      <c r="F125" s="262" t="s">
        <v>128</v>
      </c>
    </row>
    <row r="126" spans="2:6" x14ac:dyDescent="0.25">
      <c r="E126" s="261" t="s">
        <v>244</v>
      </c>
      <c r="F126" s="261" t="s">
        <v>126</v>
      </c>
    </row>
    <row r="127" spans="2:6" x14ac:dyDescent="0.25">
      <c r="E127" s="262" t="s">
        <v>245</v>
      </c>
      <c r="F127" s="262" t="s">
        <v>124</v>
      </c>
    </row>
    <row r="128" spans="2:6" x14ac:dyDescent="0.25">
      <c r="E128" s="261" t="s">
        <v>246</v>
      </c>
      <c r="F128" s="261" t="s">
        <v>124</v>
      </c>
    </row>
    <row r="129" spans="5:6" x14ac:dyDescent="0.25">
      <c r="E129" s="262" t="s">
        <v>247</v>
      </c>
      <c r="F129" s="262" t="s">
        <v>126</v>
      </c>
    </row>
    <row r="130" spans="5:6" x14ac:dyDescent="0.25">
      <c r="E130" s="261" t="s">
        <v>248</v>
      </c>
      <c r="F130" s="261" t="s">
        <v>128</v>
      </c>
    </row>
    <row r="131" spans="5:6" x14ac:dyDescent="0.25">
      <c r="E131" s="285" t="s">
        <v>647</v>
      </c>
      <c r="F131" s="262" t="s">
        <v>124</v>
      </c>
    </row>
    <row r="132" spans="5:6" x14ac:dyDescent="0.25">
      <c r="E132" s="261" t="s">
        <v>249</v>
      </c>
      <c r="F132" s="261" t="s">
        <v>155</v>
      </c>
    </row>
    <row r="133" spans="5:6" x14ac:dyDescent="0.25">
      <c r="E133" s="262" t="s">
        <v>250</v>
      </c>
      <c r="F133" s="262" t="s">
        <v>139</v>
      </c>
    </row>
    <row r="134" spans="5:6" x14ac:dyDescent="0.25">
      <c r="E134" s="261" t="s">
        <v>251</v>
      </c>
      <c r="F134" s="261" t="s">
        <v>124</v>
      </c>
    </row>
    <row r="135" spans="5:6" x14ac:dyDescent="0.25">
      <c r="E135" s="262" t="s">
        <v>253</v>
      </c>
      <c r="F135" s="262" t="s">
        <v>134</v>
      </c>
    </row>
    <row r="136" spans="5:6" x14ac:dyDescent="0.25">
      <c r="E136" s="286" t="s">
        <v>648</v>
      </c>
      <c r="F136" s="261" t="s">
        <v>130</v>
      </c>
    </row>
    <row r="137" spans="5:6" x14ac:dyDescent="0.25">
      <c r="E137" s="262" t="s">
        <v>254</v>
      </c>
      <c r="F137" s="262" t="s">
        <v>139</v>
      </c>
    </row>
    <row r="138" spans="5:6" x14ac:dyDescent="0.25">
      <c r="E138" s="261" t="s">
        <v>255</v>
      </c>
      <c r="F138" s="261" t="s">
        <v>130</v>
      </c>
    </row>
    <row r="139" spans="5:6" x14ac:dyDescent="0.25">
      <c r="E139" s="262" t="s">
        <v>256</v>
      </c>
      <c r="F139" s="262" t="s">
        <v>134</v>
      </c>
    </row>
    <row r="140" spans="5:6" x14ac:dyDescent="0.25">
      <c r="E140" s="261" t="s">
        <v>264</v>
      </c>
      <c r="F140" s="261" t="s">
        <v>212</v>
      </c>
    </row>
    <row r="141" spans="5:6" x14ac:dyDescent="0.25">
      <c r="E141" s="262" t="s">
        <v>257</v>
      </c>
      <c r="F141" s="262" t="s">
        <v>126</v>
      </c>
    </row>
    <row r="142" spans="5:6" x14ac:dyDescent="0.25">
      <c r="E142" s="261" t="s">
        <v>258</v>
      </c>
      <c r="F142" s="261" t="s">
        <v>139</v>
      </c>
    </row>
    <row r="143" spans="5:6" x14ac:dyDescent="0.25">
      <c r="E143" s="262" t="s">
        <v>259</v>
      </c>
      <c r="F143" s="262" t="s">
        <v>130</v>
      </c>
    </row>
    <row r="144" spans="5:6" x14ac:dyDescent="0.25">
      <c r="E144" s="261" t="s">
        <v>260</v>
      </c>
      <c r="F144" s="261" t="s">
        <v>139</v>
      </c>
    </row>
    <row r="145" spans="5:6" x14ac:dyDescent="0.25">
      <c r="E145" s="262" t="s">
        <v>261</v>
      </c>
      <c r="F145" s="262" t="s">
        <v>124</v>
      </c>
    </row>
    <row r="146" spans="5:6" x14ac:dyDescent="0.25">
      <c r="E146" s="261" t="s">
        <v>262</v>
      </c>
      <c r="F146" s="261" t="s">
        <v>130</v>
      </c>
    </row>
    <row r="147" spans="5:6" x14ac:dyDescent="0.25">
      <c r="E147" s="262" t="s">
        <v>263</v>
      </c>
      <c r="F147" s="262" t="s">
        <v>134</v>
      </c>
    </row>
    <row r="148" spans="5:6" x14ac:dyDescent="0.25">
      <c r="E148" s="261" t="s">
        <v>265</v>
      </c>
      <c r="F148" s="261" t="s">
        <v>124</v>
      </c>
    </row>
    <row r="149" spans="5:6" x14ac:dyDescent="0.25">
      <c r="E149" s="262" t="s">
        <v>266</v>
      </c>
      <c r="F149" s="262" t="s">
        <v>122</v>
      </c>
    </row>
    <row r="150" spans="5:6" x14ac:dyDescent="0.25">
      <c r="E150" s="261" t="s">
        <v>267</v>
      </c>
      <c r="F150" s="261" t="s">
        <v>124</v>
      </c>
    </row>
    <row r="151" spans="5:6" x14ac:dyDescent="0.25">
      <c r="E151" s="262" t="s">
        <v>268</v>
      </c>
      <c r="F151" s="262" t="s">
        <v>155</v>
      </c>
    </row>
    <row r="152" spans="5:6" x14ac:dyDescent="0.25">
      <c r="E152" s="261" t="s">
        <v>269</v>
      </c>
      <c r="F152" s="261" t="s">
        <v>143</v>
      </c>
    </row>
    <row r="153" spans="5:6" x14ac:dyDescent="0.25">
      <c r="E153" s="262" t="s">
        <v>270</v>
      </c>
      <c r="F153" s="262" t="s">
        <v>124</v>
      </c>
    </row>
    <row r="154" spans="5:6" x14ac:dyDescent="0.25">
      <c r="E154" s="261" t="s">
        <v>271</v>
      </c>
      <c r="F154" s="261" t="s">
        <v>177</v>
      </c>
    </row>
    <row r="155" spans="5:6" x14ac:dyDescent="0.25">
      <c r="E155" s="262" t="s">
        <v>272</v>
      </c>
      <c r="F155" s="262" t="s">
        <v>143</v>
      </c>
    </row>
    <row r="156" spans="5:6" x14ac:dyDescent="0.25">
      <c r="E156" s="261" t="s">
        <v>273</v>
      </c>
      <c r="F156" s="261" t="s">
        <v>130</v>
      </c>
    </row>
    <row r="157" spans="5:6" x14ac:dyDescent="0.25">
      <c r="E157" s="262" t="s">
        <v>274</v>
      </c>
      <c r="F157" s="262" t="s">
        <v>134</v>
      </c>
    </row>
    <row r="158" spans="5:6" x14ac:dyDescent="0.25">
      <c r="E158" s="261" t="s">
        <v>275</v>
      </c>
      <c r="F158" s="261" t="s">
        <v>177</v>
      </c>
    </row>
    <row r="159" spans="5:6" x14ac:dyDescent="0.25">
      <c r="E159" s="262" t="s">
        <v>276</v>
      </c>
      <c r="F159" s="262" t="s">
        <v>130</v>
      </c>
    </row>
    <row r="160" spans="5:6" x14ac:dyDescent="0.25">
      <c r="E160" s="261" t="s">
        <v>277</v>
      </c>
      <c r="F160" s="261" t="s">
        <v>155</v>
      </c>
    </row>
    <row r="161" spans="5:6" x14ac:dyDescent="0.25">
      <c r="E161" s="262" t="s">
        <v>278</v>
      </c>
      <c r="F161" s="262" t="s">
        <v>124</v>
      </c>
    </row>
    <row r="162" spans="5:6" x14ac:dyDescent="0.25">
      <c r="E162" s="261" t="s">
        <v>279</v>
      </c>
      <c r="F162" s="261" t="s">
        <v>130</v>
      </c>
    </row>
    <row r="163" spans="5:6" x14ac:dyDescent="0.25">
      <c r="E163" s="262" t="s">
        <v>280</v>
      </c>
      <c r="F163" s="262" t="s">
        <v>130</v>
      </c>
    </row>
    <row r="164" spans="5:6" x14ac:dyDescent="0.25">
      <c r="E164" s="261" t="s">
        <v>281</v>
      </c>
      <c r="F164" s="261" t="s">
        <v>139</v>
      </c>
    </row>
    <row r="165" spans="5:6" x14ac:dyDescent="0.25">
      <c r="E165" s="262" t="s">
        <v>477</v>
      </c>
      <c r="F165" s="262" t="s">
        <v>139</v>
      </c>
    </row>
    <row r="166" spans="5:6" x14ac:dyDescent="0.25">
      <c r="E166" s="286" t="s">
        <v>649</v>
      </c>
      <c r="F166" s="261" t="s">
        <v>139</v>
      </c>
    </row>
    <row r="167" spans="5:6" x14ac:dyDescent="0.25">
      <c r="E167" s="262" t="s">
        <v>282</v>
      </c>
      <c r="F167" s="262" t="s">
        <v>155</v>
      </c>
    </row>
    <row r="168" spans="5:6" x14ac:dyDescent="0.25">
      <c r="E168" s="261" t="s">
        <v>283</v>
      </c>
      <c r="F168" s="261" t="s">
        <v>124</v>
      </c>
    </row>
    <row r="169" spans="5:6" x14ac:dyDescent="0.25">
      <c r="E169" s="285" t="s">
        <v>650</v>
      </c>
      <c r="F169" s="262" t="s">
        <v>124</v>
      </c>
    </row>
    <row r="170" spans="5:6" x14ac:dyDescent="0.25">
      <c r="E170" s="261" t="s">
        <v>284</v>
      </c>
      <c r="F170" s="261" t="s">
        <v>130</v>
      </c>
    </row>
    <row r="171" spans="5:6" x14ac:dyDescent="0.25">
      <c r="E171" s="262" t="s">
        <v>285</v>
      </c>
      <c r="F171" s="262" t="s">
        <v>124</v>
      </c>
    </row>
    <row r="172" spans="5:6" x14ac:dyDescent="0.25">
      <c r="E172" s="261" t="s">
        <v>286</v>
      </c>
      <c r="F172" s="261" t="s">
        <v>128</v>
      </c>
    </row>
    <row r="173" spans="5:6" x14ac:dyDescent="0.25">
      <c r="E173" s="262" t="s">
        <v>287</v>
      </c>
      <c r="F173" s="262" t="s">
        <v>130</v>
      </c>
    </row>
    <row r="174" spans="5:6" x14ac:dyDescent="0.25">
      <c r="E174" s="261" t="s">
        <v>288</v>
      </c>
      <c r="F174" s="261" t="s">
        <v>130</v>
      </c>
    </row>
    <row r="175" spans="5:6" x14ac:dyDescent="0.25">
      <c r="E175" s="262" t="s">
        <v>289</v>
      </c>
      <c r="F175" s="262" t="s">
        <v>130</v>
      </c>
    </row>
    <row r="176" spans="5:6" x14ac:dyDescent="0.25">
      <c r="E176" s="261" t="s">
        <v>290</v>
      </c>
      <c r="F176" s="261" t="s">
        <v>136</v>
      </c>
    </row>
    <row r="177" spans="5:6" x14ac:dyDescent="0.25">
      <c r="E177" s="262" t="s">
        <v>291</v>
      </c>
      <c r="F177" s="262" t="s">
        <v>155</v>
      </c>
    </row>
    <row r="178" spans="5:6" x14ac:dyDescent="0.25">
      <c r="E178" s="261" t="s">
        <v>292</v>
      </c>
      <c r="F178" s="261" t="s">
        <v>143</v>
      </c>
    </row>
    <row r="179" spans="5:6" x14ac:dyDescent="0.25">
      <c r="E179" s="262" t="s">
        <v>293</v>
      </c>
      <c r="F179" s="262" t="s">
        <v>126</v>
      </c>
    </row>
    <row r="180" spans="5:6" x14ac:dyDescent="0.25">
      <c r="E180" s="261" t="s">
        <v>294</v>
      </c>
      <c r="F180" s="261" t="s">
        <v>130</v>
      </c>
    </row>
    <row r="181" spans="5:6" x14ac:dyDescent="0.25">
      <c r="E181" s="262" t="s">
        <v>295</v>
      </c>
      <c r="F181" s="262" t="s">
        <v>126</v>
      </c>
    </row>
    <row r="182" spans="5:6" x14ac:dyDescent="0.25">
      <c r="E182" s="261" t="s">
        <v>296</v>
      </c>
      <c r="F182" s="261" t="s">
        <v>139</v>
      </c>
    </row>
    <row r="183" spans="5:6" x14ac:dyDescent="0.25">
      <c r="E183" s="262" t="s">
        <v>297</v>
      </c>
      <c r="F183" s="262" t="s">
        <v>143</v>
      </c>
    </row>
    <row r="184" spans="5:6" x14ac:dyDescent="0.25">
      <c r="E184" s="261" t="s">
        <v>298</v>
      </c>
      <c r="F184" s="261" t="s">
        <v>134</v>
      </c>
    </row>
    <row r="185" spans="5:6" x14ac:dyDescent="0.25">
      <c r="E185" s="262" t="s">
        <v>299</v>
      </c>
      <c r="F185" s="262" t="s">
        <v>126</v>
      </c>
    </row>
    <row r="186" spans="5:6" x14ac:dyDescent="0.25">
      <c r="E186" s="261" t="s">
        <v>300</v>
      </c>
      <c r="F186" s="261" t="s">
        <v>155</v>
      </c>
    </row>
    <row r="187" spans="5:6" x14ac:dyDescent="0.25">
      <c r="E187" s="262" t="s">
        <v>476</v>
      </c>
      <c r="F187" s="262" t="s">
        <v>139</v>
      </c>
    </row>
    <row r="188" spans="5:6" x14ac:dyDescent="0.25">
      <c r="E188" s="261" t="s">
        <v>301</v>
      </c>
      <c r="F188" s="261" t="s">
        <v>130</v>
      </c>
    </row>
    <row r="189" spans="5:6" x14ac:dyDescent="0.25">
      <c r="E189" s="262" t="s">
        <v>302</v>
      </c>
      <c r="F189" s="262" t="s">
        <v>155</v>
      </c>
    </row>
    <row r="190" spans="5:6" x14ac:dyDescent="0.25">
      <c r="E190" s="261" t="s">
        <v>303</v>
      </c>
      <c r="F190" s="261" t="s">
        <v>124</v>
      </c>
    </row>
    <row r="191" spans="5:6" x14ac:dyDescent="0.25">
      <c r="E191" s="262" t="s">
        <v>304</v>
      </c>
      <c r="F191" s="262" t="s">
        <v>155</v>
      </c>
    </row>
    <row r="192" spans="5:6" x14ac:dyDescent="0.25">
      <c r="E192" s="261" t="s">
        <v>305</v>
      </c>
      <c r="F192" s="261" t="s">
        <v>139</v>
      </c>
    </row>
    <row r="193" spans="5:6" x14ac:dyDescent="0.25">
      <c r="E193" s="262" t="s">
        <v>306</v>
      </c>
      <c r="F193" s="262" t="s">
        <v>122</v>
      </c>
    </row>
    <row r="194" spans="5:6" x14ac:dyDescent="0.25">
      <c r="E194" s="261" t="s">
        <v>307</v>
      </c>
      <c r="F194" s="261" t="s">
        <v>177</v>
      </c>
    </row>
    <row r="195" spans="5:6" x14ac:dyDescent="0.25">
      <c r="E195" s="262" t="s">
        <v>308</v>
      </c>
      <c r="F195" s="262" t="s">
        <v>130</v>
      </c>
    </row>
    <row r="196" spans="5:6" x14ac:dyDescent="0.25">
      <c r="E196" s="261" t="s">
        <v>309</v>
      </c>
      <c r="F196" s="261" t="s">
        <v>122</v>
      </c>
    </row>
    <row r="197" spans="5:6" x14ac:dyDescent="0.25">
      <c r="E197" s="262" t="s">
        <v>310</v>
      </c>
      <c r="F197" s="262" t="s">
        <v>212</v>
      </c>
    </row>
    <row r="198" spans="5:6" x14ac:dyDescent="0.25">
      <c r="E198" s="286" t="s">
        <v>651</v>
      </c>
      <c r="F198" s="261" t="s">
        <v>139</v>
      </c>
    </row>
    <row r="199" spans="5:6" x14ac:dyDescent="0.25">
      <c r="E199" s="262" t="s">
        <v>311</v>
      </c>
      <c r="F199" s="262" t="s">
        <v>139</v>
      </c>
    </row>
    <row r="200" spans="5:6" x14ac:dyDescent="0.25">
      <c r="E200" s="261" t="s">
        <v>312</v>
      </c>
      <c r="F200" s="261" t="s">
        <v>130</v>
      </c>
    </row>
    <row r="201" spans="5:6" x14ac:dyDescent="0.25">
      <c r="E201" s="262" t="s">
        <v>313</v>
      </c>
      <c r="F201" s="262" t="s">
        <v>126</v>
      </c>
    </row>
    <row r="202" spans="5:6" x14ac:dyDescent="0.25">
      <c r="E202" s="261" t="s">
        <v>314</v>
      </c>
      <c r="F202" s="261" t="s">
        <v>143</v>
      </c>
    </row>
    <row r="203" spans="5:6" x14ac:dyDescent="0.25">
      <c r="E203" s="262" t="s">
        <v>315</v>
      </c>
      <c r="F203" s="262" t="s">
        <v>155</v>
      </c>
    </row>
    <row r="204" spans="5:6" x14ac:dyDescent="0.25">
      <c r="E204" s="261" t="s">
        <v>316</v>
      </c>
      <c r="F204" s="261" t="s">
        <v>126</v>
      </c>
    </row>
    <row r="205" spans="5:6" x14ac:dyDescent="0.25">
      <c r="E205" s="262" t="s">
        <v>317</v>
      </c>
      <c r="F205" s="262" t="s">
        <v>155</v>
      </c>
    </row>
    <row r="206" spans="5:6" x14ac:dyDescent="0.25">
      <c r="E206" s="261" t="s">
        <v>318</v>
      </c>
      <c r="F206" s="261" t="s">
        <v>143</v>
      </c>
    </row>
    <row r="207" spans="5:6" x14ac:dyDescent="0.25">
      <c r="E207" s="262" t="s">
        <v>319</v>
      </c>
      <c r="F207" s="262" t="s">
        <v>130</v>
      </c>
    </row>
    <row r="208" spans="5:6" x14ac:dyDescent="0.25">
      <c r="E208" s="261" t="s">
        <v>320</v>
      </c>
      <c r="F208" s="261" t="s">
        <v>126</v>
      </c>
    </row>
    <row r="209" spans="5:6" x14ac:dyDescent="0.25">
      <c r="E209" s="262" t="s">
        <v>321</v>
      </c>
      <c r="F209" s="262" t="s">
        <v>126</v>
      </c>
    </row>
    <row r="210" spans="5:6" x14ac:dyDescent="0.25">
      <c r="E210" s="261" t="s">
        <v>322</v>
      </c>
      <c r="F210" s="261" t="s">
        <v>130</v>
      </c>
    </row>
    <row r="211" spans="5:6" x14ac:dyDescent="0.25">
      <c r="E211" s="262" t="s">
        <v>323</v>
      </c>
      <c r="F211" s="262" t="s">
        <v>128</v>
      </c>
    </row>
    <row r="212" spans="5:6" x14ac:dyDescent="0.25">
      <c r="E212" s="261" t="s">
        <v>324</v>
      </c>
      <c r="F212" s="261" t="s">
        <v>177</v>
      </c>
    </row>
    <row r="213" spans="5:6" x14ac:dyDescent="0.25">
      <c r="E213" s="262" t="s">
        <v>325</v>
      </c>
      <c r="F213" s="262" t="s">
        <v>122</v>
      </c>
    </row>
    <row r="214" spans="5:6" x14ac:dyDescent="0.25">
      <c r="E214" s="261" t="s">
        <v>326</v>
      </c>
      <c r="F214" s="261" t="s">
        <v>136</v>
      </c>
    </row>
    <row r="215" spans="5:6" x14ac:dyDescent="0.25">
      <c r="E215" s="262" t="s">
        <v>327</v>
      </c>
      <c r="F215" s="262" t="s">
        <v>130</v>
      </c>
    </row>
    <row r="216" spans="5:6" x14ac:dyDescent="0.25">
      <c r="E216" s="261" t="s">
        <v>328</v>
      </c>
      <c r="F216" s="261" t="s">
        <v>139</v>
      </c>
    </row>
    <row r="217" spans="5:6" x14ac:dyDescent="0.25">
      <c r="E217" s="262" t="s">
        <v>329</v>
      </c>
      <c r="F217" s="262" t="s">
        <v>126</v>
      </c>
    </row>
    <row r="218" spans="5:6" x14ac:dyDescent="0.25">
      <c r="E218" s="261" t="s">
        <v>330</v>
      </c>
      <c r="F218" s="261" t="s">
        <v>130</v>
      </c>
    </row>
    <row r="219" spans="5:6" x14ac:dyDescent="0.25">
      <c r="E219" s="262" t="s">
        <v>331</v>
      </c>
      <c r="F219" s="262" t="s">
        <v>139</v>
      </c>
    </row>
    <row r="220" spans="5:6" x14ac:dyDescent="0.25">
      <c r="E220" s="261" t="s">
        <v>332</v>
      </c>
      <c r="F220" s="261" t="s">
        <v>139</v>
      </c>
    </row>
    <row r="221" spans="5:6" x14ac:dyDescent="0.25">
      <c r="E221" s="262" t="s">
        <v>333</v>
      </c>
      <c r="F221" s="262" t="s">
        <v>212</v>
      </c>
    </row>
    <row r="222" spans="5:6" x14ac:dyDescent="0.25">
      <c r="E222" s="261" t="s">
        <v>334</v>
      </c>
      <c r="F222" s="261" t="s">
        <v>126</v>
      </c>
    </row>
    <row r="223" spans="5:6" x14ac:dyDescent="0.25">
      <c r="E223" s="262" t="s">
        <v>335</v>
      </c>
      <c r="F223" s="262" t="s">
        <v>134</v>
      </c>
    </row>
    <row r="224" spans="5:6" x14ac:dyDescent="0.25">
      <c r="E224" s="261" t="s">
        <v>336</v>
      </c>
      <c r="F224" s="261" t="s">
        <v>134</v>
      </c>
    </row>
    <row r="225" spans="5:6" x14ac:dyDescent="0.25">
      <c r="E225" s="262" t="s">
        <v>337</v>
      </c>
      <c r="F225" s="262" t="s">
        <v>134</v>
      </c>
    </row>
    <row r="226" spans="5:6" x14ac:dyDescent="0.25">
      <c r="E226" s="261" t="s">
        <v>338</v>
      </c>
      <c r="F226" s="261" t="s">
        <v>126</v>
      </c>
    </row>
    <row r="227" spans="5:6" x14ac:dyDescent="0.25">
      <c r="E227" s="262" t="s">
        <v>339</v>
      </c>
      <c r="F227" s="262" t="s">
        <v>139</v>
      </c>
    </row>
    <row r="228" spans="5:6" x14ac:dyDescent="0.25">
      <c r="E228" s="261" t="s">
        <v>340</v>
      </c>
      <c r="F228" s="261" t="s">
        <v>128</v>
      </c>
    </row>
    <row r="229" spans="5:6" x14ac:dyDescent="0.25">
      <c r="E229" s="262" t="s">
        <v>341</v>
      </c>
      <c r="F229" s="262" t="s">
        <v>124</v>
      </c>
    </row>
    <row r="230" spans="5:6" x14ac:dyDescent="0.25">
      <c r="E230" s="261" t="s">
        <v>342</v>
      </c>
      <c r="F230" s="261" t="s">
        <v>124</v>
      </c>
    </row>
    <row r="231" spans="5:6" x14ac:dyDescent="0.25">
      <c r="E231" s="262" t="s">
        <v>343</v>
      </c>
      <c r="F231" s="262" t="s">
        <v>128</v>
      </c>
    </row>
    <row r="232" spans="5:6" x14ac:dyDescent="0.25">
      <c r="E232" s="261" t="s">
        <v>344</v>
      </c>
      <c r="F232" s="261" t="s">
        <v>139</v>
      </c>
    </row>
    <row r="233" spans="5:6" x14ac:dyDescent="0.25">
      <c r="E233" s="262" t="s">
        <v>345</v>
      </c>
      <c r="F233" s="262" t="s">
        <v>126</v>
      </c>
    </row>
    <row r="234" spans="5:6" x14ac:dyDescent="0.25">
      <c r="E234" s="261" t="s">
        <v>346</v>
      </c>
      <c r="F234" s="261" t="s">
        <v>124</v>
      </c>
    </row>
    <row r="235" spans="5:6" x14ac:dyDescent="0.25">
      <c r="E235" s="262" t="s">
        <v>347</v>
      </c>
      <c r="F235" s="262" t="s">
        <v>143</v>
      </c>
    </row>
    <row r="236" spans="5:6" x14ac:dyDescent="0.25">
      <c r="E236" s="261" t="s">
        <v>348</v>
      </c>
      <c r="F236" s="261" t="s">
        <v>126</v>
      </c>
    </row>
    <row r="237" spans="5:6" x14ac:dyDescent="0.25">
      <c r="E237" s="262" t="s">
        <v>349</v>
      </c>
      <c r="F237" s="262" t="s">
        <v>130</v>
      </c>
    </row>
    <row r="238" spans="5:6" x14ac:dyDescent="0.25">
      <c r="E238" s="261" t="s">
        <v>350</v>
      </c>
      <c r="F238" s="261" t="s">
        <v>155</v>
      </c>
    </row>
    <row r="239" spans="5:6" x14ac:dyDescent="0.25">
      <c r="E239" s="262" t="s">
        <v>351</v>
      </c>
      <c r="F239" s="262" t="s">
        <v>212</v>
      </c>
    </row>
    <row r="240" spans="5:6" x14ac:dyDescent="0.25">
      <c r="E240" s="261" t="s">
        <v>352</v>
      </c>
      <c r="F240" s="261" t="s">
        <v>130</v>
      </c>
    </row>
    <row r="241" spans="5:6" x14ac:dyDescent="0.25">
      <c r="E241" s="262" t="s">
        <v>353</v>
      </c>
      <c r="F241" s="262" t="s">
        <v>124</v>
      </c>
    </row>
    <row r="242" spans="5:6" x14ac:dyDescent="0.25">
      <c r="E242" s="261" t="s">
        <v>354</v>
      </c>
      <c r="F242" s="261" t="s">
        <v>126</v>
      </c>
    </row>
    <row r="243" spans="5:6" x14ac:dyDescent="0.25">
      <c r="E243" s="262" t="s">
        <v>355</v>
      </c>
      <c r="F243" s="262" t="s">
        <v>134</v>
      </c>
    </row>
    <row r="244" spans="5:6" x14ac:dyDescent="0.25">
      <c r="E244" s="261" t="s">
        <v>356</v>
      </c>
      <c r="F244" s="261" t="s">
        <v>177</v>
      </c>
    </row>
    <row r="245" spans="5:6" x14ac:dyDescent="0.25">
      <c r="E245" s="262" t="s">
        <v>357</v>
      </c>
      <c r="F245" s="262" t="s">
        <v>126</v>
      </c>
    </row>
    <row r="246" spans="5:6" x14ac:dyDescent="0.25">
      <c r="E246" s="261" t="s">
        <v>358</v>
      </c>
      <c r="F246" s="261" t="s">
        <v>143</v>
      </c>
    </row>
    <row r="247" spans="5:6" x14ac:dyDescent="0.25">
      <c r="E247" s="262" t="s">
        <v>359</v>
      </c>
      <c r="F247" s="262" t="s">
        <v>139</v>
      </c>
    </row>
    <row r="248" spans="5:6" x14ac:dyDescent="0.25">
      <c r="E248" s="261" t="s">
        <v>360</v>
      </c>
      <c r="F248" s="261" t="s">
        <v>126</v>
      </c>
    </row>
    <row r="249" spans="5:6" x14ac:dyDescent="0.25">
      <c r="E249" s="262" t="s">
        <v>361</v>
      </c>
      <c r="F249" s="262" t="s">
        <v>143</v>
      </c>
    </row>
    <row r="250" spans="5:6" x14ac:dyDescent="0.25">
      <c r="E250" s="261" t="s">
        <v>362</v>
      </c>
      <c r="F250" s="261" t="s">
        <v>130</v>
      </c>
    </row>
    <row r="251" spans="5:6" x14ac:dyDescent="0.25">
      <c r="E251" s="262" t="s">
        <v>363</v>
      </c>
      <c r="F251" s="262" t="s">
        <v>134</v>
      </c>
    </row>
    <row r="252" spans="5:6" x14ac:dyDescent="0.25">
      <c r="E252" s="261" t="s">
        <v>364</v>
      </c>
      <c r="F252" s="261" t="s">
        <v>130</v>
      </c>
    </row>
    <row r="253" spans="5:6" x14ac:dyDescent="0.25">
      <c r="E253" s="262" t="s">
        <v>365</v>
      </c>
      <c r="F253" s="262" t="s">
        <v>155</v>
      </c>
    </row>
    <row r="254" spans="5:6" x14ac:dyDescent="0.25">
      <c r="E254" s="261" t="s">
        <v>366</v>
      </c>
      <c r="F254" s="261" t="s">
        <v>155</v>
      </c>
    </row>
    <row r="255" spans="5:6" x14ac:dyDescent="0.25">
      <c r="E255" s="262" t="s">
        <v>368</v>
      </c>
      <c r="F255" s="262" t="s">
        <v>139</v>
      </c>
    </row>
    <row r="256" spans="5:6" x14ac:dyDescent="0.25">
      <c r="E256" s="261" t="s">
        <v>369</v>
      </c>
      <c r="F256" s="261" t="s">
        <v>130</v>
      </c>
    </row>
    <row r="257" spans="5:6" x14ac:dyDescent="0.25">
      <c r="E257" s="262" t="s">
        <v>370</v>
      </c>
      <c r="F257" s="262" t="s">
        <v>126</v>
      </c>
    </row>
    <row r="258" spans="5:6" x14ac:dyDescent="0.25">
      <c r="E258" s="261" t="s">
        <v>371</v>
      </c>
      <c r="F258" s="261" t="s">
        <v>139</v>
      </c>
    </row>
    <row r="259" spans="5:6" x14ac:dyDescent="0.25">
      <c r="E259" s="262" t="s">
        <v>372</v>
      </c>
      <c r="F259" s="262" t="s">
        <v>124</v>
      </c>
    </row>
    <row r="260" spans="5:6" x14ac:dyDescent="0.25">
      <c r="E260" s="261" t="s">
        <v>373</v>
      </c>
      <c r="F260" s="261" t="s">
        <v>126</v>
      </c>
    </row>
    <row r="261" spans="5:6" x14ac:dyDescent="0.25">
      <c r="E261" s="262" t="s">
        <v>374</v>
      </c>
      <c r="F261" s="262" t="s">
        <v>130</v>
      </c>
    </row>
    <row r="262" spans="5:6" x14ac:dyDescent="0.25">
      <c r="E262" s="261" t="s">
        <v>375</v>
      </c>
      <c r="F262" s="261" t="s">
        <v>128</v>
      </c>
    </row>
    <row r="263" spans="5:6" x14ac:dyDescent="0.25">
      <c r="E263" s="262" t="s">
        <v>376</v>
      </c>
      <c r="F263" s="262" t="s">
        <v>177</v>
      </c>
    </row>
    <row r="264" spans="5:6" x14ac:dyDescent="0.25">
      <c r="E264" s="261" t="s">
        <v>633</v>
      </c>
      <c r="F264" s="261" t="s">
        <v>130</v>
      </c>
    </row>
    <row r="265" spans="5:6" x14ac:dyDescent="0.25">
      <c r="E265" s="262" t="s">
        <v>632</v>
      </c>
      <c r="F265" s="262" t="s">
        <v>139</v>
      </c>
    </row>
    <row r="266" spans="5:6" x14ac:dyDescent="0.25">
      <c r="E266" s="261" t="s">
        <v>377</v>
      </c>
      <c r="F266" s="261" t="s">
        <v>155</v>
      </c>
    </row>
    <row r="267" spans="5:6" x14ac:dyDescent="0.25">
      <c r="E267" s="285" t="s">
        <v>652</v>
      </c>
      <c r="F267" s="262" t="s">
        <v>139</v>
      </c>
    </row>
    <row r="268" spans="5:6" x14ac:dyDescent="0.25">
      <c r="E268" s="261" t="s">
        <v>378</v>
      </c>
      <c r="F268" s="261" t="s">
        <v>139</v>
      </c>
    </row>
    <row r="269" spans="5:6" x14ac:dyDescent="0.25">
      <c r="E269" s="262" t="s">
        <v>379</v>
      </c>
      <c r="F269" s="262" t="s">
        <v>155</v>
      </c>
    </row>
    <row r="270" spans="5:6" x14ac:dyDescent="0.25">
      <c r="E270" s="261" t="s">
        <v>380</v>
      </c>
      <c r="F270" s="261" t="s">
        <v>130</v>
      </c>
    </row>
    <row r="271" spans="5:6" x14ac:dyDescent="0.25">
      <c r="E271" s="262" t="s">
        <v>381</v>
      </c>
      <c r="F271" s="262" t="s">
        <v>177</v>
      </c>
    </row>
    <row r="272" spans="5:6" x14ac:dyDescent="0.25">
      <c r="E272" s="261" t="s">
        <v>382</v>
      </c>
      <c r="F272" s="261" t="s">
        <v>128</v>
      </c>
    </row>
    <row r="273" spans="5:6" x14ac:dyDescent="0.25">
      <c r="E273" s="262" t="s">
        <v>383</v>
      </c>
      <c r="F273" s="262" t="s">
        <v>143</v>
      </c>
    </row>
    <row r="274" spans="5:6" x14ac:dyDescent="0.25">
      <c r="E274" s="261" t="s">
        <v>384</v>
      </c>
      <c r="F274" s="261" t="s">
        <v>139</v>
      </c>
    </row>
    <row r="275" spans="5:6" x14ac:dyDescent="0.25">
      <c r="E275" s="262" t="s">
        <v>385</v>
      </c>
      <c r="F275" s="262" t="s">
        <v>139</v>
      </c>
    </row>
    <row r="276" spans="5:6" x14ac:dyDescent="0.25">
      <c r="E276" s="261" t="s">
        <v>386</v>
      </c>
      <c r="F276" s="261" t="s">
        <v>212</v>
      </c>
    </row>
    <row r="277" spans="5:6" x14ac:dyDescent="0.25">
      <c r="E277" s="262" t="s">
        <v>387</v>
      </c>
      <c r="F277" s="262" t="s">
        <v>134</v>
      </c>
    </row>
    <row r="278" spans="5:6" x14ac:dyDescent="0.25">
      <c r="E278" s="261" t="s">
        <v>388</v>
      </c>
      <c r="F278" s="261" t="s">
        <v>124</v>
      </c>
    </row>
    <row r="279" spans="5:6" x14ac:dyDescent="0.25">
      <c r="E279" s="262" t="s">
        <v>389</v>
      </c>
      <c r="F279" s="262" t="s">
        <v>139</v>
      </c>
    </row>
    <row r="280" spans="5:6" x14ac:dyDescent="0.25">
      <c r="E280" s="261" t="s">
        <v>390</v>
      </c>
      <c r="F280" s="261" t="s">
        <v>134</v>
      </c>
    </row>
    <row r="281" spans="5:6" x14ac:dyDescent="0.25">
      <c r="E281" s="262" t="s">
        <v>391</v>
      </c>
      <c r="F281" s="262" t="s">
        <v>155</v>
      </c>
    </row>
    <row r="282" spans="5:6" x14ac:dyDescent="0.25">
      <c r="E282" s="261" t="s">
        <v>392</v>
      </c>
      <c r="F282" s="261" t="s">
        <v>143</v>
      </c>
    </row>
    <row r="283" spans="5:6" x14ac:dyDescent="0.25">
      <c r="E283" s="262" t="s">
        <v>393</v>
      </c>
      <c r="F283" s="262" t="s">
        <v>128</v>
      </c>
    </row>
    <row r="284" spans="5:6" x14ac:dyDescent="0.25">
      <c r="E284" s="261" t="s">
        <v>394</v>
      </c>
      <c r="F284" s="261" t="s">
        <v>177</v>
      </c>
    </row>
    <row r="285" spans="5:6" x14ac:dyDescent="0.25">
      <c r="E285" s="262" t="s">
        <v>395</v>
      </c>
      <c r="F285" s="262" t="s">
        <v>128</v>
      </c>
    </row>
    <row r="286" spans="5:6" x14ac:dyDescent="0.25">
      <c r="E286" s="261" t="s">
        <v>396</v>
      </c>
      <c r="F286" s="261" t="s">
        <v>124</v>
      </c>
    </row>
    <row r="287" spans="5:6" x14ac:dyDescent="0.25">
      <c r="E287" s="262" t="s">
        <v>397</v>
      </c>
      <c r="F287" s="262" t="s">
        <v>130</v>
      </c>
    </row>
    <row r="288" spans="5:6" x14ac:dyDescent="0.25">
      <c r="E288" s="261" t="s">
        <v>398</v>
      </c>
      <c r="F288" s="261" t="s">
        <v>177</v>
      </c>
    </row>
    <row r="289" spans="5:6" x14ac:dyDescent="0.25">
      <c r="E289" s="262" t="s">
        <v>399</v>
      </c>
      <c r="F289" s="262" t="s">
        <v>126</v>
      </c>
    </row>
    <row r="290" spans="5:6" x14ac:dyDescent="0.25">
      <c r="E290" s="261" t="s">
        <v>400</v>
      </c>
      <c r="F290" s="261" t="s">
        <v>139</v>
      </c>
    </row>
    <row r="291" spans="5:6" x14ac:dyDescent="0.25">
      <c r="E291" s="262" t="s">
        <v>401</v>
      </c>
      <c r="F291" s="262" t="s">
        <v>134</v>
      </c>
    </row>
    <row r="292" spans="5:6" x14ac:dyDescent="0.25">
      <c r="E292" s="261" t="s">
        <v>402</v>
      </c>
      <c r="F292" s="261" t="s">
        <v>134</v>
      </c>
    </row>
    <row r="293" spans="5:6" x14ac:dyDescent="0.25">
      <c r="E293" s="262" t="s">
        <v>403</v>
      </c>
      <c r="F293" s="262" t="s">
        <v>122</v>
      </c>
    </row>
    <row r="294" spans="5:6" x14ac:dyDescent="0.25">
      <c r="E294" s="261" t="s">
        <v>404</v>
      </c>
      <c r="F294" s="261" t="s">
        <v>128</v>
      </c>
    </row>
    <row r="295" spans="5:6" x14ac:dyDescent="0.25">
      <c r="E295" s="285" t="s">
        <v>653</v>
      </c>
      <c r="F295" s="262" t="s">
        <v>139</v>
      </c>
    </row>
    <row r="296" spans="5:6" x14ac:dyDescent="0.25">
      <c r="E296" s="261" t="s">
        <v>405</v>
      </c>
      <c r="F296" s="261" t="s">
        <v>124</v>
      </c>
    </row>
    <row r="297" spans="5:6" x14ac:dyDescent="0.25">
      <c r="E297" s="262" t="s">
        <v>406</v>
      </c>
      <c r="F297" s="262" t="s">
        <v>124</v>
      </c>
    </row>
    <row r="298" spans="5:6" x14ac:dyDescent="0.25">
      <c r="E298" s="261" t="s">
        <v>407</v>
      </c>
      <c r="F298" s="261" t="s">
        <v>136</v>
      </c>
    </row>
    <row r="299" spans="5:6" x14ac:dyDescent="0.25">
      <c r="E299" s="262" t="s">
        <v>581</v>
      </c>
      <c r="F299" s="262" t="s">
        <v>143</v>
      </c>
    </row>
    <row r="300" spans="5:6" x14ac:dyDescent="0.25">
      <c r="E300" s="261" t="s">
        <v>408</v>
      </c>
      <c r="F300" s="261" t="s">
        <v>143</v>
      </c>
    </row>
    <row r="301" spans="5:6" x14ac:dyDescent="0.25">
      <c r="E301" s="262" t="s">
        <v>409</v>
      </c>
      <c r="F301" s="262" t="s">
        <v>155</v>
      </c>
    </row>
    <row r="302" spans="5:6" x14ac:dyDescent="0.25">
      <c r="E302" s="261" t="s">
        <v>410</v>
      </c>
      <c r="F302" s="261" t="s">
        <v>155</v>
      </c>
    </row>
    <row r="303" spans="5:6" x14ac:dyDescent="0.25">
      <c r="E303" s="262" t="s">
        <v>411</v>
      </c>
      <c r="F303" s="262" t="s">
        <v>139</v>
      </c>
    </row>
    <row r="304" spans="5:6" x14ac:dyDescent="0.25">
      <c r="E304" s="261" t="s">
        <v>412</v>
      </c>
      <c r="F304" s="261" t="s">
        <v>212</v>
      </c>
    </row>
    <row r="305" spans="5:6" x14ac:dyDescent="0.25">
      <c r="E305" s="262" t="s">
        <v>413</v>
      </c>
      <c r="F305" s="262" t="s">
        <v>143</v>
      </c>
    </row>
    <row r="306" spans="5:6" x14ac:dyDescent="0.25">
      <c r="E306" s="261" t="s">
        <v>414</v>
      </c>
      <c r="F306" s="261" t="s">
        <v>177</v>
      </c>
    </row>
    <row r="307" spans="5:6" x14ac:dyDescent="0.25">
      <c r="E307" s="262" t="s">
        <v>415</v>
      </c>
      <c r="F307" s="262" t="s">
        <v>139</v>
      </c>
    </row>
    <row r="308" spans="5:6" x14ac:dyDescent="0.25">
      <c r="E308" s="261" t="s">
        <v>416</v>
      </c>
      <c r="F308" s="261" t="s">
        <v>124</v>
      </c>
    </row>
    <row r="309" spans="5:6" x14ac:dyDescent="0.25">
      <c r="E309" s="262" t="s">
        <v>417</v>
      </c>
      <c r="F309" s="262" t="s">
        <v>155</v>
      </c>
    </row>
    <row r="310" spans="5:6" x14ac:dyDescent="0.25">
      <c r="E310" s="261" t="s">
        <v>418</v>
      </c>
      <c r="F310" s="261" t="s">
        <v>155</v>
      </c>
    </row>
    <row r="311" spans="5:6" x14ac:dyDescent="0.25">
      <c r="E311" s="262" t="s">
        <v>419</v>
      </c>
      <c r="F311" s="262" t="s">
        <v>143</v>
      </c>
    </row>
    <row r="312" spans="5:6" x14ac:dyDescent="0.25">
      <c r="E312" s="261" t="s">
        <v>420</v>
      </c>
      <c r="F312" s="261" t="s">
        <v>130</v>
      </c>
    </row>
    <row r="313" spans="5:6" x14ac:dyDescent="0.25">
      <c r="E313" s="262" t="s">
        <v>421</v>
      </c>
      <c r="F313" s="262" t="s">
        <v>128</v>
      </c>
    </row>
    <row r="314" spans="5:6" x14ac:dyDescent="0.25">
      <c r="E314" s="261" t="s">
        <v>422</v>
      </c>
      <c r="F314" s="261" t="s">
        <v>177</v>
      </c>
    </row>
    <row r="315" spans="5:6" x14ac:dyDescent="0.25">
      <c r="E315" s="262" t="s">
        <v>423</v>
      </c>
      <c r="F315" s="262" t="s">
        <v>155</v>
      </c>
    </row>
    <row r="316" spans="5:6" x14ac:dyDescent="0.25">
      <c r="E316" s="261" t="s">
        <v>478</v>
      </c>
      <c r="F316" s="261" t="s">
        <v>130</v>
      </c>
    </row>
    <row r="317" spans="5:6" x14ac:dyDescent="0.25">
      <c r="E317" s="262" t="s">
        <v>424</v>
      </c>
      <c r="F317" s="262" t="s">
        <v>130</v>
      </c>
    </row>
    <row r="318" spans="5:6" x14ac:dyDescent="0.25">
      <c r="E318" s="261" t="s">
        <v>425</v>
      </c>
      <c r="F318" s="261" t="s">
        <v>126</v>
      </c>
    </row>
    <row r="319" spans="5:6" x14ac:dyDescent="0.25">
      <c r="E319" s="262" t="s">
        <v>426</v>
      </c>
      <c r="F319" s="262" t="s">
        <v>139</v>
      </c>
    </row>
    <row r="320" spans="5:6" x14ac:dyDescent="0.25">
      <c r="E320" s="261" t="s">
        <v>427</v>
      </c>
      <c r="F320" s="261" t="s">
        <v>128</v>
      </c>
    </row>
    <row r="321" spans="5:6" x14ac:dyDescent="0.25">
      <c r="E321" s="262" t="s">
        <v>428</v>
      </c>
      <c r="F321" s="262" t="s">
        <v>139</v>
      </c>
    </row>
    <row r="322" spans="5:6" x14ac:dyDescent="0.25">
      <c r="E322" s="261" t="s">
        <v>429</v>
      </c>
      <c r="F322" s="261" t="s">
        <v>139</v>
      </c>
    </row>
    <row r="323" spans="5:6" x14ac:dyDescent="0.25">
      <c r="E323" s="262" t="s">
        <v>430</v>
      </c>
      <c r="F323" s="262" t="s">
        <v>130</v>
      </c>
    </row>
    <row r="324" spans="5:6" x14ac:dyDescent="0.25">
      <c r="E324" s="261" t="s">
        <v>431</v>
      </c>
      <c r="F324" s="261" t="s">
        <v>126</v>
      </c>
    </row>
    <row r="325" spans="5:6" x14ac:dyDescent="0.25">
      <c r="E325" s="262" t="s">
        <v>432</v>
      </c>
      <c r="F325" s="262" t="s">
        <v>130</v>
      </c>
    </row>
    <row r="326" spans="5:6" x14ac:dyDescent="0.25">
      <c r="E326" s="261" t="s">
        <v>433</v>
      </c>
      <c r="F326" s="261" t="s">
        <v>124</v>
      </c>
    </row>
    <row r="327" spans="5:6" x14ac:dyDescent="0.25">
      <c r="E327" s="262" t="s">
        <v>434</v>
      </c>
      <c r="F327" s="262" t="s">
        <v>155</v>
      </c>
    </row>
    <row r="328" spans="5:6" x14ac:dyDescent="0.25">
      <c r="E328" s="286" t="s">
        <v>435</v>
      </c>
      <c r="F328" s="261" t="s">
        <v>124</v>
      </c>
    </row>
    <row r="329" spans="5:6" x14ac:dyDescent="0.25">
      <c r="E329" s="262" t="s">
        <v>436</v>
      </c>
      <c r="F329" s="262" t="s">
        <v>126</v>
      </c>
    </row>
    <row r="330" spans="5:6" x14ac:dyDescent="0.25">
      <c r="E330" s="261" t="s">
        <v>437</v>
      </c>
      <c r="F330" s="261" t="s">
        <v>126</v>
      </c>
    </row>
    <row r="331" spans="5:6" x14ac:dyDescent="0.25">
      <c r="E331" s="262" t="s">
        <v>438</v>
      </c>
      <c r="F331" s="262" t="s">
        <v>212</v>
      </c>
    </row>
    <row r="332" spans="5:6" x14ac:dyDescent="0.25">
      <c r="E332" s="261" t="s">
        <v>439</v>
      </c>
      <c r="F332" s="261" t="s">
        <v>122</v>
      </c>
    </row>
    <row r="333" spans="5:6" x14ac:dyDescent="0.25">
      <c r="E333" s="262" t="s">
        <v>440</v>
      </c>
      <c r="F333" s="262" t="s">
        <v>126</v>
      </c>
    </row>
    <row r="334" spans="5:6" x14ac:dyDescent="0.25">
      <c r="E334" s="261" t="s">
        <v>441</v>
      </c>
      <c r="F334" s="261" t="s">
        <v>212</v>
      </c>
    </row>
    <row r="335" spans="5:6" x14ac:dyDescent="0.25">
      <c r="E335" s="262" t="s">
        <v>442</v>
      </c>
      <c r="F335" s="262" t="s">
        <v>130</v>
      </c>
    </row>
    <row r="336" spans="5:6" x14ac:dyDescent="0.25">
      <c r="E336" s="261" t="s">
        <v>443</v>
      </c>
      <c r="F336" s="261" t="s">
        <v>128</v>
      </c>
    </row>
    <row r="337" spans="5:6" x14ac:dyDescent="0.25">
      <c r="E337" s="285" t="s">
        <v>444</v>
      </c>
      <c r="F337" s="262" t="s">
        <v>130</v>
      </c>
    </row>
    <row r="338" spans="5:6" x14ac:dyDescent="0.25">
      <c r="E338" s="261" t="s">
        <v>445</v>
      </c>
      <c r="F338" s="261" t="s">
        <v>134</v>
      </c>
    </row>
    <row r="339" spans="5:6" x14ac:dyDescent="0.25">
      <c r="E339" s="262" t="s">
        <v>446</v>
      </c>
      <c r="F339" s="262" t="s">
        <v>126</v>
      </c>
    </row>
    <row r="340" spans="5:6" x14ac:dyDescent="0.25">
      <c r="E340" s="261" t="s">
        <v>447</v>
      </c>
      <c r="F340" s="261" t="s">
        <v>124</v>
      </c>
    </row>
    <row r="341" spans="5:6" x14ac:dyDescent="0.25">
      <c r="E341" s="262" t="s">
        <v>448</v>
      </c>
      <c r="F341" s="262" t="s">
        <v>143</v>
      </c>
    </row>
    <row r="342" spans="5:6" x14ac:dyDescent="0.25">
      <c r="E342" s="261" t="s">
        <v>449</v>
      </c>
      <c r="F342" s="261" t="s">
        <v>126</v>
      </c>
    </row>
    <row r="343" spans="5:6" x14ac:dyDescent="0.25">
      <c r="E343" s="262" t="s">
        <v>450</v>
      </c>
      <c r="F343" s="262" t="s">
        <v>139</v>
      </c>
    </row>
    <row r="344" spans="5:6" x14ac:dyDescent="0.25">
      <c r="E344" s="261" t="s">
        <v>451</v>
      </c>
      <c r="F344" s="261" t="s">
        <v>143</v>
      </c>
    </row>
    <row r="345" spans="5:6" x14ac:dyDescent="0.25">
      <c r="E345" s="262" t="s">
        <v>453</v>
      </c>
      <c r="F345" s="262" t="s">
        <v>124</v>
      </c>
    </row>
    <row r="346" spans="5:6" x14ac:dyDescent="0.25">
      <c r="E346" s="261" t="s">
        <v>454</v>
      </c>
      <c r="F346" s="261" t="s">
        <v>143</v>
      </c>
    </row>
    <row r="347" spans="5:6" x14ac:dyDescent="0.25">
      <c r="E347" s="262" t="s">
        <v>455</v>
      </c>
      <c r="F347" s="262" t="s">
        <v>124</v>
      </c>
    </row>
    <row r="348" spans="5:6" x14ac:dyDescent="0.25">
      <c r="E348" s="261" t="s">
        <v>456</v>
      </c>
      <c r="F348" s="261" t="s">
        <v>126</v>
      </c>
    </row>
    <row r="349" spans="5:6" x14ac:dyDescent="0.25">
      <c r="E349" s="262" t="s">
        <v>457</v>
      </c>
      <c r="F349" s="262" t="s">
        <v>124</v>
      </c>
    </row>
    <row r="350" spans="5:6" x14ac:dyDescent="0.25">
      <c r="E350" s="261" t="s">
        <v>458</v>
      </c>
      <c r="F350" s="261" t="s">
        <v>136</v>
      </c>
    </row>
    <row r="351" spans="5:6" x14ac:dyDescent="0.25">
      <c r="E351" s="262" t="s">
        <v>459</v>
      </c>
      <c r="F351" s="262" t="s">
        <v>143</v>
      </c>
    </row>
    <row r="352" spans="5:6" x14ac:dyDescent="0.25">
      <c r="E352" s="261" t="s">
        <v>460</v>
      </c>
      <c r="F352" s="261" t="s">
        <v>126</v>
      </c>
    </row>
    <row r="353" spans="5:6" x14ac:dyDescent="0.25">
      <c r="E353" s="262" t="s">
        <v>461</v>
      </c>
      <c r="F353" s="262" t="s">
        <v>130</v>
      </c>
    </row>
    <row r="354" spans="5:6" x14ac:dyDescent="0.25">
      <c r="E354" s="261" t="s">
        <v>462</v>
      </c>
      <c r="F354" s="261" t="s">
        <v>130</v>
      </c>
    </row>
    <row r="355" spans="5:6" x14ac:dyDescent="0.25">
      <c r="E355" s="262" t="s">
        <v>463</v>
      </c>
      <c r="F355" s="262" t="s">
        <v>130</v>
      </c>
    </row>
    <row r="356" spans="5:6" x14ac:dyDescent="0.25">
      <c r="E356" s="261" t="s">
        <v>464</v>
      </c>
      <c r="F356" s="261" t="s">
        <v>139</v>
      </c>
    </row>
    <row r="357" spans="5:6" x14ac:dyDescent="0.25">
      <c r="E357" s="262" t="s">
        <v>465</v>
      </c>
      <c r="F357" s="262" t="s">
        <v>126</v>
      </c>
    </row>
    <row r="358" spans="5:6" x14ac:dyDescent="0.25">
      <c r="E358" s="261" t="s">
        <v>466</v>
      </c>
      <c r="F358" s="261" t="s">
        <v>134</v>
      </c>
    </row>
    <row r="359" spans="5:6" x14ac:dyDescent="0.25">
      <c r="E359" s="262" t="s">
        <v>467</v>
      </c>
      <c r="F359" s="262" t="s">
        <v>130</v>
      </c>
    </row>
    <row r="360" spans="5:6" x14ac:dyDescent="0.25">
      <c r="E360" s="261" t="s">
        <v>468</v>
      </c>
      <c r="F360" s="261" t="s">
        <v>134</v>
      </c>
    </row>
    <row r="361" spans="5:6" x14ac:dyDescent="0.25">
      <c r="E361" s="262" t="s">
        <v>619</v>
      </c>
      <c r="F361" s="264" t="s">
        <v>122</v>
      </c>
    </row>
    <row r="362" spans="5:6" x14ac:dyDescent="0.25">
      <c r="E362" s="261" t="s">
        <v>620</v>
      </c>
      <c r="F362" s="265" t="s">
        <v>136</v>
      </c>
    </row>
    <row r="363" spans="5:6" x14ac:dyDescent="0.25">
      <c r="E363" s="262" t="s">
        <v>636</v>
      </c>
      <c r="F363" s="264" t="s">
        <v>128</v>
      </c>
    </row>
    <row r="364" spans="5:6" x14ac:dyDescent="0.25">
      <c r="E364" s="261" t="s">
        <v>621</v>
      </c>
      <c r="F364" s="265" t="s">
        <v>126</v>
      </c>
    </row>
    <row r="365" spans="5:6" x14ac:dyDescent="0.25">
      <c r="E365" s="262" t="s">
        <v>629</v>
      </c>
      <c r="F365" s="264" t="s">
        <v>586</v>
      </c>
    </row>
    <row r="366" spans="5:6" x14ac:dyDescent="0.25">
      <c r="E366" s="261" t="s">
        <v>630</v>
      </c>
      <c r="F366" s="265" t="s">
        <v>155</v>
      </c>
    </row>
    <row r="367" spans="5:6" x14ac:dyDescent="0.25">
      <c r="E367" s="262" t="s">
        <v>622</v>
      </c>
      <c r="F367" s="264" t="s">
        <v>139</v>
      </c>
    </row>
    <row r="368" spans="5:6" x14ac:dyDescent="0.25">
      <c r="E368" s="261" t="s">
        <v>623</v>
      </c>
      <c r="F368" s="265" t="s">
        <v>124</v>
      </c>
    </row>
    <row r="369" spans="5:6" x14ac:dyDescent="0.25">
      <c r="E369" s="262" t="s">
        <v>624</v>
      </c>
      <c r="F369" s="264" t="s">
        <v>134</v>
      </c>
    </row>
    <row r="370" spans="5:6" x14ac:dyDescent="0.25">
      <c r="E370" s="261" t="s">
        <v>625</v>
      </c>
      <c r="F370" s="265" t="s">
        <v>143</v>
      </c>
    </row>
    <row r="371" spans="5:6" x14ac:dyDescent="0.25">
      <c r="E371" s="262" t="s">
        <v>627</v>
      </c>
      <c r="F371" s="264" t="s">
        <v>177</v>
      </c>
    </row>
    <row r="372" spans="5:6" x14ac:dyDescent="0.25">
      <c r="E372" s="261" t="s">
        <v>628</v>
      </c>
      <c r="F372" s="265" t="s">
        <v>130</v>
      </c>
    </row>
    <row r="373" spans="5:6" x14ac:dyDescent="0.25">
      <c r="E373" s="262" t="s">
        <v>618</v>
      </c>
      <c r="F373" s="263" t="s">
        <v>635</v>
      </c>
    </row>
    <row r="374" spans="5:6" x14ac:dyDescent="0.25">
      <c r="E374" s="258" t="s">
        <v>471</v>
      </c>
      <c r="F374" s="284"/>
    </row>
    <row r="375" spans="5:6" x14ac:dyDescent="0.25">
      <c r="E375" s="259"/>
    </row>
  </sheetData>
  <dataValidations count="1">
    <dataValidation type="list" showInputMessage="1" showErrorMessage="1" sqref="J22">
      <formula1>Gemeenten</formula1>
    </dataValidation>
  </dataValidations>
  <pageMargins left="0.7" right="0.7" top="0.75" bottom="0.75" header="0.3" footer="0.3"/>
  <pageSetup paperSize="9"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V19"/>
  <sheetViews>
    <sheetView workbookViewId="0">
      <selection activeCell="B6" sqref="B6"/>
    </sheetView>
  </sheetViews>
  <sheetFormatPr defaultRowHeight="15" x14ac:dyDescent="0.25"/>
  <cols>
    <col min="2" max="2" width="42.140625" customWidth="1"/>
    <col min="4" max="4" width="43.7109375" customWidth="1"/>
    <col min="5" max="5" width="3.140625" customWidth="1"/>
    <col min="6" max="6" width="25" bestFit="1" customWidth="1"/>
    <col min="7" max="7" width="3.140625" customWidth="1"/>
    <col min="8" max="8" width="40.28515625" customWidth="1"/>
    <col min="9" max="9" width="3.140625" customWidth="1"/>
    <col min="10" max="10" width="25" bestFit="1" customWidth="1"/>
    <col min="11" max="11" width="3.140625" customWidth="1"/>
    <col min="12" max="12" width="25" bestFit="1" customWidth="1"/>
    <col min="13" max="13" width="3.140625" customWidth="1"/>
    <col min="14" max="14" width="25" bestFit="1" customWidth="1"/>
    <col min="15" max="15" width="3.140625" customWidth="1"/>
    <col min="16" max="16" width="25.85546875" customWidth="1"/>
    <col min="17" max="17" width="3.140625" customWidth="1"/>
    <col min="18" max="18" width="25" bestFit="1" customWidth="1"/>
    <col min="19" max="19" width="2.7109375" customWidth="1"/>
    <col min="20" max="20" width="25" bestFit="1" customWidth="1"/>
    <col min="21" max="21" width="3.42578125" customWidth="1"/>
    <col min="22" max="22" width="25" bestFit="1" customWidth="1"/>
    <col min="23" max="23" width="4.7109375" customWidth="1"/>
  </cols>
  <sheetData>
    <row r="1" spans="1:22" x14ac:dyDescent="0.25">
      <c r="B1" s="292" t="s">
        <v>654</v>
      </c>
      <c r="C1" s="251"/>
      <c r="D1" s="292" t="s">
        <v>655</v>
      </c>
    </row>
    <row r="2" spans="1:22" x14ac:dyDescent="0.25">
      <c r="H2" s="198"/>
      <c r="I2" s="198"/>
      <c r="J2" s="198"/>
      <c r="K2" s="198"/>
      <c r="L2" s="198"/>
      <c r="M2" s="198"/>
      <c r="N2" s="198"/>
      <c r="O2" s="198"/>
      <c r="P2" s="198"/>
      <c r="Q2" s="198"/>
      <c r="R2" s="198"/>
    </row>
    <row r="3" spans="1:22" s="271" customFormat="1" ht="25.5" x14ac:dyDescent="0.25">
      <c r="B3" s="270" t="s">
        <v>7</v>
      </c>
      <c r="D3" s="295"/>
      <c r="F3" s="272" t="s">
        <v>2</v>
      </c>
      <c r="G3" s="270"/>
      <c r="H3" s="272" t="s">
        <v>658</v>
      </c>
      <c r="I3" s="270"/>
      <c r="J3" s="272" t="s">
        <v>0</v>
      </c>
      <c r="K3" s="270"/>
      <c r="L3" s="272" t="s">
        <v>19</v>
      </c>
      <c r="M3" s="270"/>
      <c r="N3" s="272" t="s">
        <v>657</v>
      </c>
      <c r="O3" s="270"/>
      <c r="P3" s="272" t="s">
        <v>5</v>
      </c>
      <c r="Q3" s="270"/>
      <c r="R3" s="272" t="s">
        <v>659</v>
      </c>
      <c r="S3" s="270"/>
      <c r="T3" s="272" t="s">
        <v>609</v>
      </c>
      <c r="U3" s="272"/>
      <c r="V3" s="272" t="s">
        <v>472</v>
      </c>
    </row>
    <row r="4" spans="1:22" s="271" customFormat="1" ht="25.5" x14ac:dyDescent="0.25">
      <c r="B4" s="294" t="s">
        <v>15</v>
      </c>
      <c r="D4" s="293"/>
      <c r="F4" s="275" t="s">
        <v>474</v>
      </c>
      <c r="H4" s="275" t="s">
        <v>474</v>
      </c>
      <c r="J4" s="275" t="s">
        <v>474</v>
      </c>
      <c r="L4" s="273" t="s">
        <v>474</v>
      </c>
      <c r="N4" s="273" t="s">
        <v>474</v>
      </c>
      <c r="P4" s="273" t="s">
        <v>474</v>
      </c>
      <c r="R4" s="273" t="s">
        <v>474</v>
      </c>
      <c r="T4" s="273" t="s">
        <v>474</v>
      </c>
      <c r="U4" s="273"/>
      <c r="V4" s="273" t="s">
        <v>474</v>
      </c>
    </row>
    <row r="5" spans="1:22" s="271" customFormat="1" x14ac:dyDescent="0.25">
      <c r="B5" s="275" t="s">
        <v>661</v>
      </c>
      <c r="F5" s="274" t="s">
        <v>9</v>
      </c>
      <c r="H5" s="275" t="s">
        <v>515</v>
      </c>
      <c r="J5" s="275" t="s">
        <v>516</v>
      </c>
      <c r="L5" s="275" t="s">
        <v>515</v>
      </c>
      <c r="N5" s="274" t="s">
        <v>515</v>
      </c>
      <c r="P5" s="275" t="s">
        <v>516</v>
      </c>
      <c r="R5" s="275" t="s">
        <v>517</v>
      </c>
      <c r="T5" s="283" t="s">
        <v>664</v>
      </c>
      <c r="U5" s="283"/>
      <c r="V5" s="283" t="s">
        <v>518</v>
      </c>
    </row>
    <row r="6" spans="1:22" s="271" customFormat="1" x14ac:dyDescent="0.25">
      <c r="B6" s="274" t="s">
        <v>665</v>
      </c>
      <c r="F6" s="274" t="s">
        <v>515</v>
      </c>
      <c r="H6" s="275" t="s">
        <v>519</v>
      </c>
      <c r="J6" s="275" t="s">
        <v>519</v>
      </c>
      <c r="L6" s="275" t="s">
        <v>519</v>
      </c>
      <c r="N6" s="274" t="s">
        <v>519</v>
      </c>
      <c r="P6" s="275" t="s">
        <v>38</v>
      </c>
      <c r="R6" s="275" t="s">
        <v>515</v>
      </c>
      <c r="V6" s="283" t="s">
        <v>515</v>
      </c>
    </row>
    <row r="7" spans="1:22" s="271" customFormat="1" x14ac:dyDescent="0.25">
      <c r="B7" s="275" t="s">
        <v>19</v>
      </c>
      <c r="F7" s="275" t="s">
        <v>519</v>
      </c>
      <c r="H7" s="275" t="s">
        <v>35</v>
      </c>
      <c r="J7" s="275" t="s">
        <v>520</v>
      </c>
      <c r="L7" s="275" t="s">
        <v>520</v>
      </c>
      <c r="N7" s="274" t="s">
        <v>35</v>
      </c>
      <c r="P7" s="275" t="s">
        <v>515</v>
      </c>
      <c r="R7" s="275" t="s">
        <v>519</v>
      </c>
      <c r="V7" s="283" t="s">
        <v>521</v>
      </c>
    </row>
    <row r="8" spans="1:22" s="271" customFormat="1" ht="25.5" x14ac:dyDescent="0.25">
      <c r="B8" s="275" t="s">
        <v>0</v>
      </c>
      <c r="F8" s="275" t="s">
        <v>35</v>
      </c>
      <c r="H8" s="275" t="s">
        <v>520</v>
      </c>
      <c r="J8" s="275" t="s">
        <v>522</v>
      </c>
      <c r="L8" s="275" t="s">
        <v>523</v>
      </c>
      <c r="N8" s="274" t="s">
        <v>520</v>
      </c>
      <c r="P8" s="275" t="s">
        <v>519</v>
      </c>
      <c r="R8" s="275" t="s">
        <v>524</v>
      </c>
      <c r="V8" s="283" t="s">
        <v>520</v>
      </c>
    </row>
    <row r="9" spans="1:22" s="271" customFormat="1" x14ac:dyDescent="0.25">
      <c r="B9" s="307" t="s">
        <v>609</v>
      </c>
      <c r="F9" s="277" t="s">
        <v>520</v>
      </c>
      <c r="H9" s="275" t="s">
        <v>525</v>
      </c>
      <c r="J9" s="275" t="s">
        <v>526</v>
      </c>
      <c r="L9" s="275" t="s">
        <v>526</v>
      </c>
      <c r="N9" s="274" t="s">
        <v>527</v>
      </c>
      <c r="P9" s="277" t="s">
        <v>520</v>
      </c>
      <c r="R9" s="275" t="s">
        <v>472</v>
      </c>
      <c r="V9" s="283" t="s">
        <v>528</v>
      </c>
    </row>
    <row r="10" spans="1:22" s="271" customFormat="1" x14ac:dyDescent="0.25">
      <c r="B10" s="275" t="s">
        <v>5</v>
      </c>
      <c r="F10" s="275" t="s">
        <v>10</v>
      </c>
      <c r="H10" s="275" t="s">
        <v>526</v>
      </c>
      <c r="J10" s="275" t="s">
        <v>472</v>
      </c>
      <c r="L10" s="275" t="s">
        <v>472</v>
      </c>
      <c r="N10" s="274" t="s">
        <v>11</v>
      </c>
      <c r="P10" s="275" t="s">
        <v>528</v>
      </c>
      <c r="R10" s="278"/>
      <c r="T10" s="279"/>
      <c r="U10" s="279"/>
      <c r="V10" s="283" t="s">
        <v>472</v>
      </c>
    </row>
    <row r="11" spans="1:22" s="271" customFormat="1" x14ac:dyDescent="0.25">
      <c r="B11" s="274" t="s">
        <v>656</v>
      </c>
      <c r="F11" s="277" t="s">
        <v>36</v>
      </c>
      <c r="H11" s="275" t="s">
        <v>472</v>
      </c>
      <c r="J11" s="278"/>
      <c r="L11" s="278"/>
      <c r="N11" s="274" t="s">
        <v>472</v>
      </c>
      <c r="P11" s="275" t="s">
        <v>525</v>
      </c>
      <c r="R11" s="278"/>
      <c r="T11" s="280"/>
      <c r="U11" s="280"/>
    </row>
    <row r="12" spans="1:22" s="271" customFormat="1" x14ac:dyDescent="0.25">
      <c r="B12" s="274" t="s">
        <v>2</v>
      </c>
      <c r="F12" s="277" t="s">
        <v>37</v>
      </c>
      <c r="J12" s="278"/>
      <c r="L12" s="278"/>
      <c r="N12" s="278"/>
      <c r="P12" s="275" t="s">
        <v>529</v>
      </c>
      <c r="R12" s="278"/>
      <c r="T12" s="280"/>
      <c r="U12" s="280"/>
    </row>
    <row r="13" spans="1:22" s="271" customFormat="1" x14ac:dyDescent="0.25">
      <c r="B13" s="275" t="s">
        <v>473</v>
      </c>
      <c r="F13" s="277" t="s">
        <v>472</v>
      </c>
      <c r="J13" s="278"/>
      <c r="L13" s="278"/>
      <c r="N13" s="278"/>
      <c r="P13" s="275" t="s">
        <v>472</v>
      </c>
      <c r="R13" s="278"/>
      <c r="T13"/>
      <c r="U13"/>
    </row>
    <row r="14" spans="1:22" s="271" customFormat="1" x14ac:dyDescent="0.25">
      <c r="D14" s="278"/>
      <c r="F14" s="278"/>
      <c r="H14" s="278"/>
      <c r="J14" s="278"/>
      <c r="L14" s="278"/>
      <c r="N14" s="278"/>
      <c r="P14" s="276"/>
      <c r="S14" s="276"/>
      <c r="T14"/>
      <c r="U14"/>
    </row>
    <row r="15" spans="1:22" s="279" customFormat="1" x14ac:dyDescent="0.25">
      <c r="T15"/>
      <c r="U15"/>
    </row>
    <row r="16" spans="1:22" s="280" customFormat="1" x14ac:dyDescent="0.25">
      <c r="A16" s="281"/>
      <c r="B16" s="281"/>
      <c r="C16" s="281"/>
      <c r="D16" s="281"/>
      <c r="E16" s="281"/>
      <c r="T16"/>
      <c r="U16"/>
    </row>
    <row r="17" spans="1:21" s="280" customFormat="1" x14ac:dyDescent="0.25">
      <c r="A17" s="281"/>
      <c r="B17" s="281" t="s">
        <v>7</v>
      </c>
      <c r="C17" s="281"/>
      <c r="D17" s="291" t="s">
        <v>609</v>
      </c>
      <c r="E17" s="281"/>
      <c r="T17"/>
      <c r="U17"/>
    </row>
    <row r="18" spans="1:21" x14ac:dyDescent="0.25">
      <c r="A18" s="282"/>
      <c r="B18" s="282" t="s">
        <v>638</v>
      </c>
      <c r="C18" s="282"/>
      <c r="D18" s="133" t="s">
        <v>474</v>
      </c>
      <c r="E18" s="282"/>
    </row>
    <row r="19" spans="1:21" x14ac:dyDescent="0.25">
      <c r="A19" s="282"/>
      <c r="B19" s="282"/>
      <c r="C19" s="282"/>
      <c r="D19" s="282"/>
      <c r="E19" s="282"/>
    </row>
  </sheetData>
  <dataValidations count="2">
    <dataValidation type="list" allowBlank="1" showInputMessage="1" showErrorMessage="1" sqref="D17">
      <formula1>SLA_Thema</formula1>
    </dataValidation>
    <dataValidation type="list" allowBlank="1" showInputMessage="1" showErrorMessage="1" sqref="D18">
      <formula1>INDIRECT($D$17)</formula1>
    </dataValidation>
  </dataValidations>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C X S r U D L L j / 2 o A A A A + A A A A B I A H A B D b 2 5 m a W c v U G F j a 2 F n Z S 5 4 b W w g o h g A K K A U A A A A A A A A A A A A A A A A A A A A A A A A A A A A h Y + 9 D o I w G E V f h X S n L R h + Q j 5 K o o O L J C Y m x r W p F R q h G F o s 7 + b g I / k K k i j q 5 n h P z n D u 4 3 a H Y m w b 7 y p 7 o z q d o w B T 5 E k t u q P S V Y 4 G e / J T V D D Y c n H m l f Q m W Z t s N M c c 1 d Z e M k K c c 9 g t c N d X J K Q 0 I I d y s x O 1 b D n 6 y O q / 7 C t t L N d C I g b 7 V w w L c R L j K E 5 S H K U B k B l D q f R X C a d i T I H 8 Q F g N j R 1 6 y a T 2 1 0 s g 8 w T y f s G e U E s D B B Q A A g A I A A l 0 q 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J d K t Q K I p H u A 4 A A A A R A A A A E w A c A E Z v c m 1 1 b G F z L 1 N l Y 3 R p b 2 4 x L m 0 g o h g A K K A U A A A A A A A A A A A A A A A A A A A A A A A A A A A A K 0 5 N L s n M z 1 M I h t C G 1 g B Q S w E C L Q A U A A I A C A A J d K t Q M s u P / a g A A A D 4 A A A A E g A A A A A A A A A A A A A A A A A A A A A A Q 2 9 u Z m l n L 1 B h Y 2 t h Z 2 U u e G 1 s U E s B A i 0 A F A A C A A g A C X S r U A / K 6 a u k A A A A 6 Q A A A B M A A A A A A A A A A A A A A A A A 9 A A A A F t D b 2 5 0 Z W 5 0 X 1 R 5 c G V z X S 5 4 b W x Q S w E C L Q A U A A I A C A A J d K t Q 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B 0 d q a v h 8 m E i d A K m q / T O M B g A A A A A C A A A A A A A D Z g A A w A A A A B A A A A D A O Q c V f V 0 + Y 2 A u C n P w z F F J A A A A A A S A A A C g A A A A E A A A A A b o 3 i s / Q h D M 1 b b x M g G h M v V Q A A A A U h J c y R P I F A y W T b i X 4 e q G g 9 x h u R A D D C Z P i N 9 K U V i W S J 6 w o P j W D G d X q R r h w I v 8 M A n a n y x o N 0 F 1 X 9 y 1 V B b 4 1 s E Z / k g l k 6 1 7 a x 4 V F I 3 l Q D 5 6 Y v k U A A A A D T x / E K Y 9 / + L o t g h D Y t V j t y 8 5 h 8 8 = < / 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302D5B15CE0B84B80A1F25D0E2CAC74" ma:contentTypeVersion="" ma:contentTypeDescription="Create a new document." ma:contentTypeScope="" ma:versionID="7696cd0d1f8dd3d5e31fd99943b3937f">
  <xsd:schema xmlns:xsd="http://www.w3.org/2001/XMLSchema" xmlns:xs="http://www.w3.org/2001/XMLSchema" xmlns:p="http://schemas.microsoft.com/office/2006/metadata/properties" xmlns:ns2="a8f515e1-b07c-45d7-8c90-46c31aadc490" xmlns:ns3="71eb7d7f-21c8-4d51-87f9-9bf48b051080" targetNamespace="http://schemas.microsoft.com/office/2006/metadata/properties" ma:root="true" ma:fieldsID="f4d79c49cf11b28bb3308571b43d2fb3" ns2:_="" ns3:_="">
    <xsd:import namespace="a8f515e1-b07c-45d7-8c90-46c31aadc490"/>
    <xsd:import namespace="71eb7d7f-21c8-4d51-87f9-9bf48b05108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515e1-b07c-45d7-8c90-46c31aadc49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eb7d7f-21c8-4d51-87f9-9bf48b05108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C3C49-87D7-4D3B-89E7-D7A9D6E206B7}">
  <ds:schemaRefs>
    <ds:schemaRef ds:uri="http://schemas.microsoft.com/DataMashup"/>
  </ds:schemaRefs>
</ds:datastoreItem>
</file>

<file path=customXml/itemProps2.xml><?xml version="1.0" encoding="utf-8"?>
<ds:datastoreItem xmlns:ds="http://schemas.openxmlformats.org/officeDocument/2006/customXml" ds:itemID="{BF607A9F-0CE3-4E3E-A571-24FF6F0C8FE9}">
  <ds:schemaRefs>
    <ds:schemaRef ds:uri="http://schemas.microsoft.com/sharepoint/v3/contenttype/forms"/>
  </ds:schemaRefs>
</ds:datastoreItem>
</file>

<file path=customXml/itemProps3.xml><?xml version="1.0" encoding="utf-8"?>
<ds:datastoreItem xmlns:ds="http://schemas.openxmlformats.org/officeDocument/2006/customXml" ds:itemID="{99B00943-9FD4-414D-8869-5D6AEEA25748}">
  <ds:schemaRefs>
    <ds:schemaRef ds:uri="http://purl.org/dc/elements/1.1/"/>
    <ds:schemaRef ds:uri="http://schemas.microsoft.com/office/2006/metadata/properties"/>
    <ds:schemaRef ds:uri="71eb7d7f-21c8-4d51-87f9-9bf48b05108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8f515e1-b07c-45d7-8c90-46c31aadc490"/>
    <ds:schemaRef ds:uri="http://www.w3.org/XML/1998/namespace"/>
    <ds:schemaRef ds:uri="http://purl.org/dc/dcmitype/"/>
  </ds:schemaRefs>
</ds:datastoreItem>
</file>

<file path=customXml/itemProps4.xml><?xml version="1.0" encoding="utf-8"?>
<ds:datastoreItem xmlns:ds="http://schemas.openxmlformats.org/officeDocument/2006/customXml" ds:itemID="{A7F2A4CD-C03F-43CE-8DE5-3087FDCD43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515e1-b07c-45d7-8c90-46c31aadc490"/>
    <ds:schemaRef ds:uri="71eb7d7f-21c8-4d51-87f9-9bf48b0510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19</vt:i4>
      </vt:variant>
    </vt:vector>
  </HeadingPairs>
  <TitlesOfParts>
    <vt:vector size="23" baseType="lpstr">
      <vt:lpstr>Invulsheet</vt:lpstr>
      <vt:lpstr>Lists</vt:lpstr>
      <vt:lpstr>Lists_2</vt:lpstr>
      <vt:lpstr>Lists_3</vt:lpstr>
      <vt:lpstr>Beleidskader</vt:lpstr>
      <vt:lpstr>Binnenvaart_en_havens</vt:lpstr>
      <vt:lpstr>Citizen_science_en_participatie</vt:lpstr>
      <vt:lpstr>Gemeenten</vt:lpstr>
      <vt:lpstr>Houtstook</vt:lpstr>
      <vt:lpstr>Lists_3!Huidige_fase__Verplicht</vt:lpstr>
      <vt:lpstr>Huidige_fase__Verplicht</vt:lpstr>
      <vt:lpstr>Industrie</vt:lpstr>
      <vt:lpstr>Internationaal</vt:lpstr>
      <vt:lpstr>Landbouw</vt:lpstr>
      <vt:lpstr>Mobiele_werktuigen</vt:lpstr>
      <vt:lpstr>Mobiliteit</vt:lpstr>
      <vt:lpstr>Invulsheet!OLE_LINK1</vt:lpstr>
      <vt:lpstr>Invulsheet!OLE_LINK2</vt:lpstr>
      <vt:lpstr>Overig</vt:lpstr>
      <vt:lpstr>selecteer</vt:lpstr>
      <vt:lpstr>selecteer_eerst_een_SLA_thema</vt:lpstr>
      <vt:lpstr>SLA_Thema</vt:lpstr>
      <vt:lpstr>Verwachte_datum_jaartal_invoering__Verplicht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van Walen</dc:creator>
  <cp:lastModifiedBy>Vermeulen, Sanne (WVL)</cp:lastModifiedBy>
  <dcterms:created xsi:type="dcterms:W3CDTF">2015-06-05T18:17:20Z</dcterms:created>
  <dcterms:modified xsi:type="dcterms:W3CDTF">2023-11-28T12:33:03Z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0x010100F302D5B15CE0B84B80A1F25D0E2CAC74</vt:lpwstr>
  </property>
  <property fmtid="{D5CDD505-2E9C-101B-9397-08002B2CF9AE}" pid="3" name="BExAnalyzer_OldName">
    <vt:lpwstr>decentraal-uitvoeringsplan-sla-naam-organisatie-2024-format_C.xlsx</vt:lpwstr>
  </property>
</Properties>
</file>